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dora" sheetId="1" state="visible" r:id="rId1"/>
    <sheet name="Selic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/yyyy"/>
    <numFmt numFmtId="166" formatCode="0.000000"/>
    <numFmt numFmtId="167" formatCode="&quot;R$&quot; #,##0.00;-&quot;R$&quot; #,##0.00;&quot;-&quot;"/>
    <numFmt numFmtId="168" formatCode="0.00%;-0.00%;&quot;-&quot;"/>
    <numFmt numFmtId="169" formatCode="+&quot;R$&quot; #,##0.00;-&quot;R$&quot; #,##0.00;&quot;-&quot;"/>
  </numFmts>
  <fonts count="1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000FF"/>
      <sz val="11"/>
    </font>
    <font>
      <name val="Arial"/>
      <color rgb="0009090B"/>
      <sz val="11"/>
    </font>
    <font>
      <name val="Arial"/>
      <color rgb="0071717A"/>
      <sz val="11"/>
    </font>
    <font>
      <name val="Arial"/>
      <color rgb="0071717A"/>
      <sz val="10"/>
    </font>
    <font>
      <name val="Arial"/>
      <b val="1"/>
      <color rgb="0009090B"/>
      <sz val="20"/>
    </font>
    <font>
      <name val="Arial"/>
      <b val="1"/>
      <color rgb="0009090B"/>
      <sz val="10"/>
      <u val="single"/>
    </font>
    <font>
      <name val="Arial"/>
      <b val="1"/>
      <color rgb="0009090B"/>
      <sz val="12"/>
    </font>
    <font>
      <name val="Arial"/>
      <color rgb="0009090B"/>
      <sz val="10"/>
    </font>
    <font>
      <name val="Arial"/>
      <b val="1"/>
      <color rgb="000000FF"/>
      <sz val="11"/>
    </font>
    <font>
      <name val="Arial"/>
      <color rgb="0071717A"/>
      <sz val="9"/>
    </font>
    <font>
      <name val="Arial"/>
      <b val="1"/>
      <color rgb="0009090B"/>
      <sz val="13"/>
    </font>
    <font>
      <name val="Arial"/>
      <b val="1"/>
      <color rgb="0016A34A"/>
      <sz val="13"/>
    </font>
    <font>
      <name val="Arial"/>
      <b val="1"/>
      <color rgb="0071717A"/>
      <sz val="9"/>
    </font>
    <font>
      <name val="Arial"/>
      <color rgb="00DC2626"/>
      <sz val="11"/>
    </font>
    <font>
      <name val="Arial"/>
      <b val="1"/>
      <color rgb="00FFFFFF"/>
      <sz val="13"/>
    </font>
    <font>
      <name val="Arial"/>
      <color rgb="00D4D4D8"/>
      <sz val="10"/>
    </font>
    <font>
      <name val="Arial"/>
      <b val="1"/>
      <color rgb="00FFFFFF"/>
      <sz val="11"/>
      <u val="single"/>
    </font>
  </fonts>
  <fills count="6">
    <fill>
      <patternFill/>
    </fill>
    <fill>
      <patternFill patternType="gray125"/>
    </fill>
    <fill>
      <patternFill patternType="solid">
        <fgColor rgb="0009090B"/>
      </patternFill>
    </fill>
    <fill>
      <patternFill patternType="solid">
        <fgColor rgb="00F4F4F5"/>
      </patternFill>
    </fill>
    <fill>
      <patternFill patternType="solid">
        <fgColor rgb="00FEF9C3"/>
      </patternFill>
    </fill>
    <fill>
      <patternFill patternType="solid">
        <fgColor rgb="00DCFCE7"/>
      </patternFill>
    </fill>
  </fills>
  <borders count="4">
    <border>
      <left/>
      <right/>
      <top/>
      <bottom/>
      <diagonal/>
    </border>
    <border>
      <bottom style="medium">
        <color rgb="0009090B"/>
      </bottom>
    </border>
    <border>
      <left style="thin">
        <color rgb="00E4E4E7"/>
      </left>
      <right style="thin">
        <color rgb="00E4E4E7"/>
      </right>
      <top style="thin">
        <color rgb="00E4E4E7"/>
      </top>
      <bottom style="thin">
        <color rgb="00E4E4E7"/>
      </bottom>
    </border>
    <border>
      <bottom style="thin">
        <color rgb="00E4E4E7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right"/>
    </xf>
    <xf numFmtId="0" fontId="5" fillId="0" borderId="0" pivotButton="0" quotePrefix="0" xfId="0"/>
    <xf numFmtId="0" fontId="8" fillId="0" borderId="1" pivotButton="0" quotePrefix="0" xfId="0"/>
    <xf numFmtId="0" fontId="0" fillId="0" borderId="1" pivotButton="0" quotePrefix="0" xfId="0"/>
    <xf numFmtId="0" fontId="9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0" borderId="0" pivotButton="0" quotePrefix="0" xfId="0"/>
    <xf numFmtId="167" fontId="10" fillId="4" borderId="2" pivotButton="0" quotePrefix="0" xfId="0"/>
    <xf numFmtId="0" fontId="11" fillId="0" borderId="0" pivotButton="0" quotePrefix="0" xfId="0"/>
    <xf numFmtId="0" fontId="11" fillId="0" borderId="0" applyAlignment="1" pivotButton="0" quotePrefix="0" xfId="0">
      <alignment vertical="center" wrapText="1"/>
    </xf>
    <xf numFmtId="165" fontId="10" fillId="4" borderId="2" pivotButton="0" quotePrefix="0" xfId="0"/>
    <xf numFmtId="0" fontId="3" fillId="0" borderId="3" pivotButton="0" quotePrefix="0" xfId="0"/>
    <xf numFmtId="168" fontId="3" fillId="0" borderId="3" pivotButton="0" quotePrefix="0" xfId="0"/>
    <xf numFmtId="0" fontId="0" fillId="0" borderId="3" pivotButton="0" quotePrefix="0" xfId="0"/>
    <xf numFmtId="0" fontId="12" fillId="5" borderId="3" pivotButton="0" quotePrefix="0" xfId="0"/>
    <xf numFmtId="167" fontId="13" fillId="5" borderId="3" pivotButton="0" quotePrefix="0" xfId="0"/>
    <xf numFmtId="0" fontId="0" fillId="5" borderId="3" pivotButton="0" quotePrefix="0" xfId="0"/>
    <xf numFmtId="0" fontId="9" fillId="0" borderId="0" pivotButton="0" quotePrefix="0" xfId="0"/>
    <xf numFmtId="0" fontId="14" fillId="0" borderId="0" pivotButton="0" quotePrefix="0" xfId="0"/>
    <xf numFmtId="167" fontId="3" fillId="0" borderId="3" pivotButton="0" quotePrefix="0" xfId="0"/>
    <xf numFmtId="169" fontId="15" fillId="0" borderId="3" pivotButton="0" quotePrefix="0" xfId="0"/>
    <xf numFmtId="0" fontId="0" fillId="2" borderId="0" pivotButton="0" quotePrefix="0" xfId="0"/>
    <xf numFmtId="0" fontId="16" fillId="2" borderId="0" pivotButton="0" quotePrefix="0" xfId="0"/>
    <xf numFmtId="0" fontId="17" fillId="2" borderId="0" pivotButton="0" quotePrefix="0" xfId="0"/>
    <xf numFmtId="0" fontId="18" fillId="2" borderId="0" pivotButton="0" quotePrefix="0" xfId="0"/>
    <xf numFmtId="0" fontId="1" fillId="2" borderId="0" pivotButton="0" quotePrefix="0" xfId="0"/>
    <xf numFmtId="165" fontId="3" fillId="0" borderId="0" pivotButton="0" quotePrefix="0" xfId="0"/>
    <xf numFmtId="10" fontId="2" fillId="0" borderId="0" pivotButton="0" quotePrefix="0" xfId="0"/>
    <xf numFmtId="166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instagram.com/inloco.ia.br/" TargetMode="External" Id="rId1" /><Relationship Type="http://schemas.openxmlformats.org/officeDocument/2006/relationships/hyperlink" Target="https://inloco.ia.br/?utm_source=instagram&amp;utm_medium=planilha&amp;utm_campaign=selic-compensacao" TargetMode="External" Id="rId2" /><Relationship Type="http://schemas.openxmlformats.org/officeDocument/2006/relationships/hyperlink" Target="https://inloco.ia.br/?utm_source=instagram&amp;utm_medium=planilha&amp;utm_campaign=selic-compensacao" TargetMode="External" Id="rId3" /><Relationship Type="http://schemas.openxmlformats.org/officeDocument/2006/relationships/hyperlink" Target="https://www.instagram.com/inloco.ia.br/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20" customWidth="1" min="3" max="3"/>
    <col width="18" customWidth="1" min="4" max="4"/>
    <col width="58" customWidth="1" min="5" max="5"/>
  </cols>
  <sheetData>
    <row r="2">
      <c r="B2" s="1" t="inlineStr">
        <is>
          <t>Calculadora da Selic na compensação</t>
        </is>
      </c>
      <c r="E2" s="2" t="inlineStr">
        <is>
          <t>Siga @inloco.ia.br</t>
        </is>
      </c>
    </row>
    <row r="3">
      <c r="B3" s="3" t="inlineStr">
        <is>
          <t>Corrige um crédito tributário pela regra da Receita e mostra os 3 erros mais comuns.</t>
        </is>
      </c>
      <c r="E3" s="2" t="inlineStr">
        <is>
          <t>inloco.ia.br</t>
        </is>
      </c>
    </row>
    <row r="5">
      <c r="B5" s="4" t="inlineStr">
        <is>
          <t>Como usar</t>
        </is>
      </c>
      <c r="C5" s="5" t="n"/>
      <c r="D5" s="5" t="n"/>
      <c r="E5" s="5" t="n"/>
    </row>
    <row r="6" ht="28" customHeight="1">
      <c r="B6" s="6" t="inlineStr">
        <is>
          <t>1. Preencha só as 3 células amarelas, logo abaixo. Para as datas, qualquer dia do mês serve (ex.: 15/01/2025 vale como jan/2025).</t>
        </is>
      </c>
      <c r="C6" s="7" t="n"/>
      <c r="D6" s="7" t="n"/>
      <c r="E6" s="7" t="n"/>
    </row>
    <row r="7" ht="28" customHeight="1">
      <c r="B7" s="6" t="inlineStr">
        <is>
          <t>2. O valor corrigido aparece na linha verde. Ele já soma a Selic de cada mês e o 1% do mês da compensação.</t>
        </is>
      </c>
      <c r="C7" s="7" t="n"/>
      <c r="D7" s="7" t="n"/>
      <c r="E7" s="7" t="n"/>
    </row>
    <row r="8" ht="28" customHeight="1">
      <c r="B8" s="6" t="inlineStr">
        <is>
          <t>3. Compare com a sua planilha. Se ela chegou em um dos valores da seção "Confira a sua planilha", a fórmula dela tem um dos 3 erros.</t>
        </is>
      </c>
      <c r="C8" s="7" t="n"/>
      <c r="D8" s="7" t="n"/>
      <c r="E8" s="7" t="n"/>
    </row>
    <row r="9" ht="28" customHeight="1">
      <c r="B9" s="6" t="inlineStr">
        <is>
          <t>4. Mais de uma parcela? Duplique esta aba para cada parcela (clique com o botão direito no nome da aba e escolha Duplicar ou Mover ou copiar).</t>
        </is>
      </c>
      <c r="C9" s="7" t="n"/>
      <c r="D9" s="7" t="n"/>
      <c r="E9" s="7" t="n"/>
    </row>
    <row r="10" ht="28" customHeight="1">
      <c r="B10" s="6" t="inlineStr">
        <is>
          <t>5. A aba Selic tem as taxas do Banco Central até 09/2026. Quando sair uma taxa nova, acrescente uma linha no fim dela.</t>
        </is>
      </c>
      <c r="C10" s="7" t="n"/>
      <c r="D10" s="7" t="n"/>
      <c r="E10" s="7" t="n"/>
    </row>
    <row r="12">
      <c r="B12" s="4" t="inlineStr">
        <is>
          <t>Seus dados</t>
        </is>
      </c>
      <c r="C12" s="5" t="n"/>
      <c r="D12" s="5" t="n"/>
      <c r="E12" s="5" t="n"/>
    </row>
    <row r="13" ht="24" customHeight="1">
      <c r="B13" s="8" t="inlineStr">
        <is>
          <t>Valor pago a maior (R$)</t>
        </is>
      </c>
      <c r="C13" s="9" t="n">
        <v>100000</v>
      </c>
      <c r="D13" s="10" t="inlineStr">
        <is>
          <t>exemplo</t>
        </is>
      </c>
      <c r="E13" s="11" t="inlineStr">
        <is>
          <t>O valor original recolhido a mais, sem nenhuma correção.</t>
        </is>
      </c>
    </row>
    <row r="14" ht="24" customHeight="1">
      <c r="B14" s="8" t="inlineStr">
        <is>
          <t>Mês do pagamento</t>
        </is>
      </c>
      <c r="C14" s="12" t="n">
        <v>45658</v>
      </c>
      <c r="E14" s="11" t="inlineStr">
        <is>
          <t>Mês em que o valor foi pago. A Selic desse mês NÃO entra.</t>
        </is>
      </c>
    </row>
    <row r="15" ht="24" customHeight="1">
      <c r="B15" s="8" t="inlineStr">
        <is>
          <t>Mês da compensação</t>
        </is>
      </c>
      <c r="C15" s="12" t="n">
        <v>46235</v>
      </c>
      <c r="E15" s="11" t="inlineStr">
        <is>
          <t>Mês em que o crédito será compensado. Nesse mês entra 1% fixo.</t>
        </is>
      </c>
    </row>
    <row r="17">
      <c r="B17" s="4" t="inlineStr">
        <is>
          <t>Resultado</t>
        </is>
      </c>
      <c r="C17" s="5" t="n"/>
      <c r="D17" s="5" t="n"/>
      <c r="E17" s="5" t="n"/>
    </row>
    <row r="18" ht="28" customHeight="1">
      <c r="B18" s="13" t="inlineStr">
        <is>
          <t>Selic somada</t>
        </is>
      </c>
      <c r="C18" s="14">
        <f>SUMIFS(Selic!$B:$B,Selic!$A:$A,"&gt;="&amp;DATE(YEAR(C14),MONTH(C14)+1,1),Selic!$A:$A,"&lt;="&amp;DATE(YEAR(C15),MONTH(C15)-1,1))</f>
        <v/>
      </c>
      <c r="D18" s="15" t="n"/>
      <c r="E18" s="11" t="inlineStr">
        <is>
          <t>Soma simples das taxas do mês seguinte ao pagamento até o mês anterior à compensação. Sem juros sobre juros.</t>
        </is>
      </c>
    </row>
    <row r="19" ht="28" customHeight="1">
      <c r="B19" s="13" t="inlineStr">
        <is>
          <t>Mês da compensação</t>
        </is>
      </c>
      <c r="C19" s="14">
        <f>0.01</f>
        <v/>
      </c>
      <c r="D19" s="15" t="n"/>
      <c r="E19" s="11" t="inlineStr">
        <is>
          <t>Fixo em 1%, não é a Selic do mês.</t>
        </is>
      </c>
    </row>
    <row r="20" ht="28" customHeight="1">
      <c r="B20" s="16" t="inlineStr">
        <is>
          <t>Valor corrigido</t>
        </is>
      </c>
      <c r="C20" s="17">
        <f>C13*(1+C18+C19)</f>
        <v/>
      </c>
      <c r="D20" s="18" t="n"/>
      <c r="E20" s="11" t="inlineStr">
        <is>
          <t>Valor pago × (1 + Selic somada + 1%).</t>
        </is>
      </c>
    </row>
    <row r="21">
      <c r="B21" s="10">
        <f>IF(DATE(YEAR(C15),MONTH(C15),1)&lt;=DATE(YEAR(C14),MONTH(C14),1),"Atenção: o mês da compensação precisa ser depois do mês do pagamento.",IF(COUNTIFS(Selic!$A:$A,"&gt;="&amp;DATE(YEAR(C14),MONTH(C14)+1,1),Selic!$A:$A,"&lt;="&amp;DATE(YEAR(C15),MONTH(C15)-1,1))&lt;MAX(0,(YEAR(C15)-YEAR(C14))*12+MONTH(C15)-MONTH(C14)-1),"Atenção: faltam taxas na aba Selic para esse período. Acrescente os meses que faltam.","Ok: todas as taxas do período estão na aba Selic."))</f>
        <v/>
      </c>
    </row>
    <row r="23">
      <c r="B23" s="4" t="inlineStr">
        <is>
          <t>Confira a sua planilha</t>
        </is>
      </c>
      <c r="C23" s="5" t="n"/>
      <c r="D23" s="5" t="n"/>
      <c r="E23" s="5" t="n"/>
    </row>
    <row r="24">
      <c r="B24" s="19" t="inlineStr">
        <is>
          <t>Se ela chegou em um destes valores, a fórmula tem um erro:</t>
        </is>
      </c>
      <c r="C24" s="20" t="inlineStr">
        <is>
          <t>Valor</t>
        </is>
      </c>
      <c r="D24" s="20" t="inlineStr">
        <is>
          <t>Diferença</t>
        </is>
      </c>
    </row>
    <row r="25" ht="28" customHeight="1">
      <c r="B25" s="13" t="inlineStr">
        <is>
          <t>Multiplicou as taxas</t>
        </is>
      </c>
      <c r="C25" s="21">
        <f>C13*EXP(SUMIFS(Selic!$C:$C,Selic!$A:$A,"&gt;="&amp;DATE(YEAR(C14),MONTH(C14)+1,1),Selic!$A:$A,"&lt;="&amp;DATE(YEAR(C15),MONTH(C15)-1,1)))*(1+C19)</f>
        <v/>
      </c>
      <c r="D25" s="22">
        <f>C25-$C$20</f>
        <v/>
      </c>
      <c r="E25" s="11" t="inlineStr">
        <is>
          <t>Usou juros sobre juros (capitalizou a Selic). Na compensação, as taxas se somam.</t>
        </is>
      </c>
    </row>
    <row r="26" ht="28" customHeight="1">
      <c r="B26" s="13" t="inlineStr">
        <is>
          <t>Começou no mês do pagamento</t>
        </is>
      </c>
      <c r="C26" s="21">
        <f>C13*(1+SUMIFS(Selic!$B:$B,Selic!$A:$A,"&gt;="&amp;DATE(YEAR(C14),MONTH(C14),1),Selic!$A:$A,"&lt;="&amp;DATE(YEAR(C15),MONTH(C15)-1,1))+C19)</f>
        <v/>
      </c>
      <c r="D26" s="22">
        <f>C26-$C$20</f>
        <v/>
      </c>
      <c r="E26" s="11" t="inlineStr">
        <is>
          <t>Incluiu a Selic do mês do pagamento. A conta começa no mês seguinte.</t>
        </is>
      </c>
    </row>
    <row r="27" ht="28" customHeight="1">
      <c r="B27" s="13" t="inlineStr">
        <is>
          <t>Esqueceu o 1%</t>
        </is>
      </c>
      <c r="C27" s="21">
        <f>C13*(1+C18)</f>
        <v/>
      </c>
      <c r="D27" s="22">
        <f>C27-$C$20</f>
        <v/>
      </c>
      <c r="E27" s="11" t="inlineStr">
        <is>
          <t>Não somou o 1% fixo do mês da compensação.</t>
        </is>
      </c>
    </row>
    <row r="29">
      <c r="B29" s="10" t="inlineStr">
        <is>
          <t>Base: Lei 9.250/1995, art. 39, § 4º. Selic: Banco Central, série 4390.</t>
        </is>
      </c>
    </row>
    <row r="30">
      <c r="B30" s="10" t="inlineStr">
        <is>
          <t>Material educativo. Confira o cálculo com o responsável técnico antes de compensar.</t>
        </is>
      </c>
    </row>
    <row r="32">
      <c r="B32" s="23" t="n"/>
      <c r="C32" s="23" t="n"/>
      <c r="D32" s="23" t="n"/>
      <c r="E32" s="23" t="n"/>
    </row>
    <row r="33">
      <c r="B33" s="24" t="inlineStr">
        <is>
          <t>Muitos clientes, muitos créditos?</t>
        </is>
      </c>
      <c r="C33" s="23" t="n"/>
      <c r="D33" s="23" t="n"/>
      <c r="E33" s="23" t="n"/>
    </row>
    <row r="34">
      <c r="B34" s="25" t="inlineStr">
        <is>
          <t>A Inloco organiza a carteira de recuperação tributária num painel só.</t>
        </is>
      </c>
      <c r="C34" s="23" t="n"/>
      <c r="D34" s="23" t="n"/>
      <c r="E34" s="23" t="n"/>
    </row>
    <row r="35">
      <c r="B35" s="26" t="inlineStr">
        <is>
          <t>Conheça: inloco.ia.br</t>
        </is>
      </c>
      <c r="C35" s="26" t="inlineStr">
        <is>
          <t>Siga: @inloco.ia.br</t>
        </is>
      </c>
      <c r="D35" s="23" t="n"/>
      <c r="E35" s="23" t="n"/>
    </row>
    <row r="36">
      <c r="B36" s="23" t="n"/>
      <c r="C36" s="23" t="n"/>
      <c r="D36" s="23" t="n"/>
      <c r="E36" s="23" t="n"/>
    </row>
  </sheetData>
  <mergeCells count="5">
    <mergeCell ref="B9:E9"/>
    <mergeCell ref="B8:E8"/>
    <mergeCell ref="B6:E6"/>
    <mergeCell ref="B7:E7"/>
    <mergeCell ref="B10:E10"/>
  </mergeCells>
  <dataValidations count="2">
    <dataValidation sqref="C14 C15" showDropDown="0" showInputMessage="0" showErrorMessage="1" allowBlank="0" error="Informe uma data a partir de jan/2000." type="date" operator="greaterThan">
      <formula1>DATE(2000,1,1)</formula1>
    </dataValidation>
    <dataValidation sqref="C13" showDropDown="0" showInputMessage="0" showErrorMessage="1" allowBlank="0" error="Informe um valor maior que zero." type="decimal" operator="greaterThan">
      <formula1>0</formula1>
    </dataValidation>
  </dataValidations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B35" r:id="rId3"/>
    <hyperlink xmlns:r="http://schemas.openxmlformats.org/officeDocument/2006/relationships" ref="C35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2" customWidth="1" min="3" max="3"/>
    <col width="80" customWidth="1" min="5" max="5"/>
  </cols>
  <sheetData>
    <row r="1">
      <c r="A1" s="27" t="inlineStr">
        <is>
          <t>Mês</t>
        </is>
      </c>
      <c r="B1" s="27" t="inlineStr">
        <is>
          <t>Selic no mês</t>
        </is>
      </c>
      <c r="C1" s="27" t="inlineStr">
        <is>
          <t>Auxiliar (não editar)</t>
        </is>
      </c>
      <c r="E1" s="3" t="inlineStr">
        <is>
          <t>Fonte: Banco Central do Brasil, SGS série 4390 (Selic acumulada no mês).</t>
        </is>
      </c>
    </row>
    <row r="2">
      <c r="A2" s="28" t="n">
        <v>36526</v>
      </c>
      <c r="B2" s="29" t="n">
        <v>0.0146</v>
      </c>
      <c r="C2" s="30">
        <f>IF(B2="","",LN(1+B2))</f>
        <v/>
      </c>
      <c r="E2" s="3" t="inlineStr">
        <is>
          <t>Última taxa completa: 09/2026. Quando sair uma nova, acrescente uma linha no fim (mês no dia 1, taxa em %).</t>
        </is>
      </c>
    </row>
    <row r="3">
      <c r="A3" s="28" t="n">
        <v>36557</v>
      </c>
      <c r="B3" s="29" t="n">
        <v>0.0145</v>
      </c>
      <c r="C3" s="30">
        <f>IF(B3="","",LN(1+B3))</f>
        <v/>
      </c>
    </row>
    <row r="4">
      <c r="A4" s="28" t="n">
        <v>36586</v>
      </c>
      <c r="B4" s="29" t="n">
        <v>0.0145</v>
      </c>
      <c r="C4" s="30">
        <f>IF(B4="","",LN(1+B4))</f>
        <v/>
      </c>
    </row>
    <row r="5">
      <c r="A5" s="28" t="n">
        <v>36617</v>
      </c>
      <c r="B5" s="29" t="n">
        <v>0.013</v>
      </c>
      <c r="C5" s="30">
        <f>IF(B5="","",LN(1+B5))</f>
        <v/>
      </c>
    </row>
    <row r="6">
      <c r="A6" s="28" t="n">
        <v>36647</v>
      </c>
      <c r="B6" s="29" t="n">
        <v>0.0149</v>
      </c>
      <c r="C6" s="30">
        <f>IF(B6="","",LN(1+B6))</f>
        <v/>
      </c>
    </row>
    <row r="7">
      <c r="A7" s="28" t="n">
        <v>36678</v>
      </c>
      <c r="B7" s="29" t="n">
        <v>0.0139</v>
      </c>
      <c r="C7" s="30">
        <f>IF(B7="","",LN(1+B7))</f>
        <v/>
      </c>
    </row>
    <row r="8">
      <c r="A8" s="28" t="n">
        <v>36708</v>
      </c>
      <c r="B8" s="29" t="n">
        <v>0.0131</v>
      </c>
      <c r="C8" s="30">
        <f>IF(B8="","",LN(1+B8))</f>
        <v/>
      </c>
    </row>
    <row r="9">
      <c r="A9" s="28" t="n">
        <v>36739</v>
      </c>
      <c r="B9" s="29" t="n">
        <v>0.0141</v>
      </c>
      <c r="C9" s="30">
        <f>IF(B9="","",LN(1+B9))</f>
        <v/>
      </c>
    </row>
    <row r="10">
      <c r="A10" s="28" t="n">
        <v>36770</v>
      </c>
      <c r="B10" s="29" t="n">
        <v>0.0122</v>
      </c>
      <c r="C10" s="30">
        <f>IF(B10="","",LN(1+B10))</f>
        <v/>
      </c>
    </row>
    <row r="11">
      <c r="A11" s="28" t="n">
        <v>36800</v>
      </c>
      <c r="B11" s="29" t="n">
        <v>0.0129</v>
      </c>
      <c r="C11" s="30">
        <f>IF(B11="","",LN(1+B11))</f>
        <v/>
      </c>
    </row>
    <row r="12">
      <c r="A12" s="28" t="n">
        <v>36831</v>
      </c>
      <c r="B12" s="29" t="n">
        <v>0.0122</v>
      </c>
      <c r="C12" s="30">
        <f>IF(B12="","",LN(1+B12))</f>
        <v/>
      </c>
    </row>
    <row r="13">
      <c r="A13" s="28" t="n">
        <v>36861</v>
      </c>
      <c r="B13" s="29" t="n">
        <v>0.012</v>
      </c>
      <c r="C13" s="30">
        <f>IF(B13="","",LN(1+B13))</f>
        <v/>
      </c>
    </row>
    <row r="14">
      <c r="A14" s="28" t="n">
        <v>36892</v>
      </c>
      <c r="B14" s="29" t="n">
        <v>0.0127</v>
      </c>
      <c r="C14" s="30">
        <f>IF(B14="","",LN(1+B14))</f>
        <v/>
      </c>
    </row>
    <row r="15">
      <c r="A15" s="28" t="n">
        <v>36923</v>
      </c>
      <c r="B15" s="29" t="n">
        <v>0.0102</v>
      </c>
      <c r="C15" s="30">
        <f>IF(B15="","",LN(1+B15))</f>
        <v/>
      </c>
    </row>
    <row r="16">
      <c r="A16" s="28" t="n">
        <v>36951</v>
      </c>
      <c r="B16" s="29" t="n">
        <v>0.0126</v>
      </c>
      <c r="C16" s="30">
        <f>IF(B16="","",LN(1+B16))</f>
        <v/>
      </c>
    </row>
    <row r="17">
      <c r="A17" s="28" t="n">
        <v>36982</v>
      </c>
      <c r="B17" s="29" t="n">
        <v>0.0119</v>
      </c>
      <c r="C17" s="30">
        <f>IF(B17="","",LN(1+B17))</f>
        <v/>
      </c>
    </row>
    <row r="18">
      <c r="A18" s="28" t="n">
        <v>37012</v>
      </c>
      <c r="B18" s="29" t="n">
        <v>0.0134</v>
      </c>
      <c r="C18" s="30">
        <f>IF(B18="","",LN(1+B18))</f>
        <v/>
      </c>
    </row>
    <row r="19">
      <c r="A19" s="28" t="n">
        <v>37043</v>
      </c>
      <c r="B19" s="29" t="n">
        <v>0.0127</v>
      </c>
      <c r="C19" s="30">
        <f>IF(B19="","",LN(1+B19))</f>
        <v/>
      </c>
    </row>
    <row r="20">
      <c r="A20" s="28" t="n">
        <v>37073</v>
      </c>
      <c r="B20" s="29" t="n">
        <v>0.015</v>
      </c>
      <c r="C20" s="30">
        <f>IF(B20="","",LN(1+B20))</f>
        <v/>
      </c>
    </row>
    <row r="21">
      <c r="A21" s="28" t="n">
        <v>37104</v>
      </c>
      <c r="B21" s="29" t="n">
        <v>0.016</v>
      </c>
      <c r="C21" s="30">
        <f>IF(B21="","",LN(1+B21))</f>
        <v/>
      </c>
    </row>
    <row r="22">
      <c r="A22" s="28" t="n">
        <v>37135</v>
      </c>
      <c r="B22" s="29" t="n">
        <v>0.0132</v>
      </c>
      <c r="C22" s="30">
        <f>IF(B22="","",LN(1+B22))</f>
        <v/>
      </c>
    </row>
    <row r="23">
      <c r="A23" s="28" t="n">
        <v>37165</v>
      </c>
      <c r="B23" s="29" t="n">
        <v>0.0153</v>
      </c>
      <c r="C23" s="30">
        <f>IF(B23="","",LN(1+B23))</f>
        <v/>
      </c>
    </row>
    <row r="24">
      <c r="A24" s="28" t="n">
        <v>37196</v>
      </c>
      <c r="B24" s="29" t="n">
        <v>0.0139</v>
      </c>
      <c r="C24" s="30">
        <f>IF(B24="","",LN(1+B24))</f>
        <v/>
      </c>
    </row>
    <row r="25">
      <c r="A25" s="28" t="n">
        <v>37226</v>
      </c>
      <c r="B25" s="29" t="n">
        <v>0.0139</v>
      </c>
      <c r="C25" s="30">
        <f>IF(B25="","",LN(1+B25))</f>
        <v/>
      </c>
    </row>
    <row r="26">
      <c r="A26" s="28" t="n">
        <v>37257</v>
      </c>
      <c r="B26" s="29" t="n">
        <v>0.0153</v>
      </c>
      <c r="C26" s="30">
        <f>IF(B26="","",LN(1+B26))</f>
        <v/>
      </c>
    </row>
    <row r="27">
      <c r="A27" s="28" t="n">
        <v>37288</v>
      </c>
      <c r="B27" s="29" t="n">
        <v>0.0125</v>
      </c>
      <c r="C27" s="30">
        <f>IF(B27="","",LN(1+B27))</f>
        <v/>
      </c>
    </row>
    <row r="28">
      <c r="A28" s="28" t="n">
        <v>37316</v>
      </c>
      <c r="B28" s="29" t="n">
        <v>0.0137</v>
      </c>
      <c r="C28" s="30">
        <f>IF(B28="","",LN(1+B28))</f>
        <v/>
      </c>
    </row>
    <row r="29">
      <c r="A29" s="28" t="n">
        <v>37347</v>
      </c>
      <c r="B29" s="29" t="n">
        <v>0.0148</v>
      </c>
      <c r="C29" s="30">
        <f>IF(B29="","",LN(1+B29))</f>
        <v/>
      </c>
    </row>
    <row r="30">
      <c r="A30" s="28" t="n">
        <v>37377</v>
      </c>
      <c r="B30" s="29" t="n">
        <v>0.0141</v>
      </c>
      <c r="C30" s="30">
        <f>IF(B30="","",LN(1+B30))</f>
        <v/>
      </c>
    </row>
    <row r="31">
      <c r="A31" s="28" t="n">
        <v>37408</v>
      </c>
      <c r="B31" s="29" t="n">
        <v>0.0133</v>
      </c>
      <c r="C31" s="30">
        <f>IF(B31="","",LN(1+B31))</f>
        <v/>
      </c>
    </row>
    <row r="32">
      <c r="A32" s="28" t="n">
        <v>37438</v>
      </c>
      <c r="B32" s="29" t="n">
        <v>0.0154</v>
      </c>
      <c r="C32" s="30">
        <f>IF(B32="","",LN(1+B32))</f>
        <v/>
      </c>
    </row>
    <row r="33">
      <c r="A33" s="28" t="n">
        <v>37469</v>
      </c>
      <c r="B33" s="29" t="n">
        <v>0.0144</v>
      </c>
      <c r="C33" s="30">
        <f>IF(B33="","",LN(1+B33))</f>
        <v/>
      </c>
    </row>
    <row r="34">
      <c r="A34" s="28" t="n">
        <v>37500</v>
      </c>
      <c r="B34" s="29" t="n">
        <v>0.0138</v>
      </c>
      <c r="C34" s="30">
        <f>IF(B34="","",LN(1+B34))</f>
        <v/>
      </c>
    </row>
    <row r="35">
      <c r="A35" s="28" t="n">
        <v>37530</v>
      </c>
      <c r="B35" s="29" t="n">
        <v>0.0165</v>
      </c>
      <c r="C35" s="30">
        <f>IF(B35="","",LN(1+B35))</f>
        <v/>
      </c>
    </row>
    <row r="36">
      <c r="A36" s="28" t="n">
        <v>37561</v>
      </c>
      <c r="B36" s="29" t="n">
        <v>0.0154</v>
      </c>
      <c r="C36" s="30">
        <f>IF(B36="","",LN(1+B36))</f>
        <v/>
      </c>
    </row>
    <row r="37">
      <c r="A37" s="28" t="n">
        <v>37591</v>
      </c>
      <c r="B37" s="29" t="n">
        <v>0.0174</v>
      </c>
      <c r="C37" s="30">
        <f>IF(B37="","",LN(1+B37))</f>
        <v/>
      </c>
    </row>
    <row r="38">
      <c r="A38" s="28" t="n">
        <v>37622</v>
      </c>
      <c r="B38" s="29" t="n">
        <v>0.0197</v>
      </c>
      <c r="C38" s="30">
        <f>IF(B38="","",LN(1+B38))</f>
        <v/>
      </c>
    </row>
    <row r="39">
      <c r="A39" s="28" t="n">
        <v>37653</v>
      </c>
      <c r="B39" s="29" t="n">
        <v>0.0183</v>
      </c>
      <c r="C39" s="30">
        <f>IF(B39="","",LN(1+B39))</f>
        <v/>
      </c>
    </row>
    <row r="40">
      <c r="A40" s="28" t="n">
        <v>37681</v>
      </c>
      <c r="B40" s="29" t="n">
        <v>0.0178</v>
      </c>
      <c r="C40" s="30">
        <f>IF(B40="","",LN(1+B40))</f>
        <v/>
      </c>
    </row>
    <row r="41">
      <c r="A41" s="28" t="n">
        <v>37712</v>
      </c>
      <c r="B41" s="29" t="n">
        <v>0.0187</v>
      </c>
      <c r="C41" s="30">
        <f>IF(B41="","",LN(1+B41))</f>
        <v/>
      </c>
    </row>
    <row r="42">
      <c r="A42" s="28" t="n">
        <v>37742</v>
      </c>
      <c r="B42" s="29" t="n">
        <v>0.0197</v>
      </c>
      <c r="C42" s="30">
        <f>IF(B42="","",LN(1+B42))</f>
        <v/>
      </c>
    </row>
    <row r="43">
      <c r="A43" s="28" t="n">
        <v>37773</v>
      </c>
      <c r="B43" s="29" t="n">
        <v>0.0186</v>
      </c>
      <c r="C43" s="30">
        <f>IF(B43="","",LN(1+B43))</f>
        <v/>
      </c>
    </row>
    <row r="44">
      <c r="A44" s="28" t="n">
        <v>37803</v>
      </c>
      <c r="B44" s="29" t="n">
        <v>0.0208</v>
      </c>
      <c r="C44" s="30">
        <f>IF(B44="","",LN(1+B44))</f>
        <v/>
      </c>
    </row>
    <row r="45">
      <c r="A45" s="28" t="n">
        <v>37834</v>
      </c>
      <c r="B45" s="29" t="n">
        <v>0.0177</v>
      </c>
      <c r="C45" s="30">
        <f>IF(B45="","",LN(1+B45))</f>
        <v/>
      </c>
    </row>
    <row r="46">
      <c r="A46" s="28" t="n">
        <v>37865</v>
      </c>
      <c r="B46" s="29" t="n">
        <v>0.0168</v>
      </c>
      <c r="C46" s="30">
        <f>IF(B46="","",LN(1+B46))</f>
        <v/>
      </c>
    </row>
    <row r="47">
      <c r="A47" s="28" t="n">
        <v>37895</v>
      </c>
      <c r="B47" s="29" t="n">
        <v>0.0164</v>
      </c>
      <c r="C47" s="30">
        <f>IF(B47="","",LN(1+B47))</f>
        <v/>
      </c>
    </row>
    <row r="48">
      <c r="A48" s="28" t="n">
        <v>37926</v>
      </c>
      <c r="B48" s="29" t="n">
        <v>0.0134</v>
      </c>
      <c r="C48" s="30">
        <f>IF(B48="","",LN(1+B48))</f>
        <v/>
      </c>
    </row>
    <row r="49">
      <c r="A49" s="28" t="n">
        <v>37956</v>
      </c>
      <c r="B49" s="29" t="n">
        <v>0.0137</v>
      </c>
      <c r="C49" s="30">
        <f>IF(B49="","",LN(1+B49))</f>
        <v/>
      </c>
    </row>
    <row r="50">
      <c r="A50" s="28" t="n">
        <v>37987</v>
      </c>
      <c r="B50" s="29" t="n">
        <v>0.0127</v>
      </c>
      <c r="C50" s="30">
        <f>IF(B50="","",LN(1+B50))</f>
        <v/>
      </c>
    </row>
    <row r="51">
      <c r="A51" s="28" t="n">
        <v>38018</v>
      </c>
      <c r="B51" s="29" t="n">
        <v>0.0108</v>
      </c>
      <c r="C51" s="30">
        <f>IF(B51="","",LN(1+B51))</f>
        <v/>
      </c>
    </row>
    <row r="52">
      <c r="A52" s="28" t="n">
        <v>38047</v>
      </c>
      <c r="B52" s="29" t="n">
        <v>0.0138</v>
      </c>
      <c r="C52" s="30">
        <f>IF(B52="","",LN(1+B52))</f>
        <v/>
      </c>
    </row>
    <row r="53">
      <c r="A53" s="28" t="n">
        <v>38078</v>
      </c>
      <c r="B53" s="29" t="n">
        <v>0.0118</v>
      </c>
      <c r="C53" s="30">
        <f>IF(B53="","",LN(1+B53))</f>
        <v/>
      </c>
    </row>
    <row r="54">
      <c r="A54" s="28" t="n">
        <v>38108</v>
      </c>
      <c r="B54" s="29" t="n">
        <v>0.0123</v>
      </c>
      <c r="C54" s="30">
        <f>IF(B54="","",LN(1+B54))</f>
        <v/>
      </c>
    </row>
    <row r="55">
      <c r="A55" s="28" t="n">
        <v>38139</v>
      </c>
      <c r="B55" s="29" t="n">
        <v>0.0123</v>
      </c>
      <c r="C55" s="30">
        <f>IF(B55="","",LN(1+B55))</f>
        <v/>
      </c>
    </row>
    <row r="56">
      <c r="A56" s="28" t="n">
        <v>38169</v>
      </c>
      <c r="B56" s="29" t="n">
        <v>0.0129</v>
      </c>
      <c r="C56" s="30">
        <f>IF(B56="","",LN(1+B56))</f>
        <v/>
      </c>
    </row>
    <row r="57">
      <c r="A57" s="28" t="n">
        <v>38200</v>
      </c>
      <c r="B57" s="29" t="n">
        <v>0.0129</v>
      </c>
      <c r="C57" s="30">
        <f>IF(B57="","",LN(1+B57))</f>
        <v/>
      </c>
    </row>
    <row r="58">
      <c r="A58" s="28" t="n">
        <v>38231</v>
      </c>
      <c r="B58" s="29" t="n">
        <v>0.0125</v>
      </c>
      <c r="C58" s="30">
        <f>IF(B58="","",LN(1+B58))</f>
        <v/>
      </c>
    </row>
    <row r="59">
      <c r="A59" s="28" t="n">
        <v>38261</v>
      </c>
      <c r="B59" s="29" t="n">
        <v>0.0121</v>
      </c>
      <c r="C59" s="30">
        <f>IF(B59="","",LN(1+B59))</f>
        <v/>
      </c>
    </row>
    <row r="60">
      <c r="A60" s="28" t="n">
        <v>38292</v>
      </c>
      <c r="B60" s="29" t="n">
        <v>0.0125</v>
      </c>
      <c r="C60" s="30">
        <f>IF(B60="","",LN(1+B60))</f>
        <v/>
      </c>
    </row>
    <row r="61">
      <c r="A61" s="28" t="n">
        <v>38322</v>
      </c>
      <c r="B61" s="29" t="n">
        <v>0.0148</v>
      </c>
      <c r="C61" s="30">
        <f>IF(B61="","",LN(1+B61))</f>
        <v/>
      </c>
    </row>
    <row r="62">
      <c r="A62" s="28" t="n">
        <v>38353</v>
      </c>
      <c r="B62" s="29" t="n">
        <v>0.0138</v>
      </c>
      <c r="C62" s="30">
        <f>IF(B62="","",LN(1+B62))</f>
        <v/>
      </c>
    </row>
    <row r="63">
      <c r="A63" s="28" t="n">
        <v>38384</v>
      </c>
      <c r="B63" s="29" t="n">
        <v>0.0122</v>
      </c>
      <c r="C63" s="30">
        <f>IF(B63="","",LN(1+B63))</f>
        <v/>
      </c>
    </row>
    <row r="64">
      <c r="A64" s="28" t="n">
        <v>38412</v>
      </c>
      <c r="B64" s="29" t="n">
        <v>0.0153</v>
      </c>
      <c r="C64" s="30">
        <f>IF(B64="","",LN(1+B64))</f>
        <v/>
      </c>
    </row>
    <row r="65">
      <c r="A65" s="28" t="n">
        <v>38443</v>
      </c>
      <c r="B65" s="29" t="n">
        <v>0.0141</v>
      </c>
      <c r="C65" s="30">
        <f>IF(B65="","",LN(1+B65))</f>
        <v/>
      </c>
    </row>
    <row r="66">
      <c r="A66" s="28" t="n">
        <v>38473</v>
      </c>
      <c r="B66" s="29" t="n">
        <v>0.015</v>
      </c>
      <c r="C66" s="30">
        <f>IF(B66="","",LN(1+B66))</f>
        <v/>
      </c>
    </row>
    <row r="67">
      <c r="A67" s="28" t="n">
        <v>38504</v>
      </c>
      <c r="B67" s="29" t="n">
        <v>0.0159</v>
      </c>
      <c r="C67" s="30">
        <f>IF(B67="","",LN(1+B67))</f>
        <v/>
      </c>
    </row>
    <row r="68">
      <c r="A68" s="28" t="n">
        <v>38534</v>
      </c>
      <c r="B68" s="29" t="n">
        <v>0.0151</v>
      </c>
      <c r="C68" s="30">
        <f>IF(B68="","",LN(1+B68))</f>
        <v/>
      </c>
    </row>
    <row r="69">
      <c r="A69" s="28" t="n">
        <v>38565</v>
      </c>
      <c r="B69" s="29" t="n">
        <v>0.0166</v>
      </c>
      <c r="C69" s="30">
        <f>IF(B69="","",LN(1+B69))</f>
        <v/>
      </c>
    </row>
    <row r="70">
      <c r="A70" s="28" t="n">
        <v>38596</v>
      </c>
      <c r="B70" s="29" t="n">
        <v>0.015</v>
      </c>
      <c r="C70" s="30">
        <f>IF(B70="","",LN(1+B70))</f>
        <v/>
      </c>
    </row>
    <row r="71">
      <c r="A71" s="28" t="n">
        <v>38626</v>
      </c>
      <c r="B71" s="29" t="n">
        <v>0.0141</v>
      </c>
      <c r="C71" s="30">
        <f>IF(B71="","",LN(1+B71))</f>
        <v/>
      </c>
    </row>
    <row r="72">
      <c r="A72" s="28" t="n">
        <v>38657</v>
      </c>
      <c r="B72" s="29" t="n">
        <v>0.0138</v>
      </c>
      <c r="C72" s="30">
        <f>IF(B72="","",LN(1+B72))</f>
        <v/>
      </c>
    </row>
    <row r="73">
      <c r="A73" s="28" t="n">
        <v>38687</v>
      </c>
      <c r="B73" s="29" t="n">
        <v>0.0147</v>
      </c>
      <c r="C73" s="30">
        <f>IF(B73="","",LN(1+B73))</f>
        <v/>
      </c>
    </row>
    <row r="74">
      <c r="A74" s="28" t="n">
        <v>38718</v>
      </c>
      <c r="B74" s="29" t="n">
        <v>0.0143</v>
      </c>
      <c r="C74" s="30">
        <f>IF(B74="","",LN(1+B74))</f>
        <v/>
      </c>
    </row>
    <row r="75">
      <c r="A75" s="28" t="n">
        <v>38749</v>
      </c>
      <c r="B75" s="29" t="n">
        <v>0.0115</v>
      </c>
      <c r="C75" s="30">
        <f>IF(B75="","",LN(1+B75))</f>
        <v/>
      </c>
    </row>
    <row r="76">
      <c r="A76" s="28" t="n">
        <v>38777</v>
      </c>
      <c r="B76" s="29" t="n">
        <v>0.0142</v>
      </c>
      <c r="C76" s="30">
        <f>IF(B76="","",LN(1+B76))</f>
        <v/>
      </c>
    </row>
    <row r="77">
      <c r="A77" s="28" t="n">
        <v>38808</v>
      </c>
      <c r="B77" s="29" t="n">
        <v>0.0108</v>
      </c>
      <c r="C77" s="30">
        <f>IF(B77="","",LN(1+B77))</f>
        <v/>
      </c>
    </row>
    <row r="78">
      <c r="A78" s="28" t="n">
        <v>38838</v>
      </c>
      <c r="B78" s="29" t="n">
        <v>0.0128</v>
      </c>
      <c r="C78" s="30">
        <f>IF(B78="","",LN(1+B78))</f>
        <v/>
      </c>
    </row>
    <row r="79">
      <c r="A79" s="28" t="n">
        <v>38869</v>
      </c>
      <c r="B79" s="29" t="n">
        <v>0.0118</v>
      </c>
      <c r="C79" s="30">
        <f>IF(B79="","",LN(1+B79))</f>
        <v/>
      </c>
    </row>
    <row r="80">
      <c r="A80" s="28" t="n">
        <v>38899</v>
      </c>
      <c r="B80" s="29" t="n">
        <v>0.0117</v>
      </c>
      <c r="C80" s="30">
        <f>IF(B80="","",LN(1+B80))</f>
        <v/>
      </c>
    </row>
    <row r="81">
      <c r="A81" s="28" t="n">
        <v>38930</v>
      </c>
      <c r="B81" s="29" t="n">
        <v>0.0126</v>
      </c>
      <c r="C81" s="30">
        <f>IF(B81="","",LN(1+B81))</f>
        <v/>
      </c>
    </row>
    <row r="82">
      <c r="A82" s="28" t="n">
        <v>38961</v>
      </c>
      <c r="B82" s="29" t="n">
        <v>0.0106</v>
      </c>
      <c r="C82" s="30">
        <f>IF(B82="","",LN(1+B82))</f>
        <v/>
      </c>
    </row>
    <row r="83">
      <c r="A83" s="28" t="n">
        <v>38991</v>
      </c>
      <c r="B83" s="29" t="n">
        <v>0.0109</v>
      </c>
      <c r="C83" s="30">
        <f>IF(B83="","",LN(1+B83))</f>
        <v/>
      </c>
    </row>
    <row r="84">
      <c r="A84" s="28" t="n">
        <v>39022</v>
      </c>
      <c r="B84" s="29" t="n">
        <v>0.0102</v>
      </c>
      <c r="C84" s="30">
        <f>IF(B84="","",LN(1+B84))</f>
        <v/>
      </c>
    </row>
    <row r="85">
      <c r="A85" s="28" t="n">
        <v>39052</v>
      </c>
      <c r="B85" s="29" t="n">
        <v>0.009899999999999999</v>
      </c>
      <c r="C85" s="30">
        <f>IF(B85="","",LN(1+B85))</f>
        <v/>
      </c>
    </row>
    <row r="86">
      <c r="A86" s="28" t="n">
        <v>39083</v>
      </c>
      <c r="B86" s="29" t="n">
        <v>0.0108</v>
      </c>
      <c r="C86" s="30">
        <f>IF(B86="","",LN(1+B86))</f>
        <v/>
      </c>
    </row>
    <row r="87">
      <c r="A87" s="28" t="n">
        <v>39114</v>
      </c>
      <c r="B87" s="29" t="n">
        <v>0.008699999999999999</v>
      </c>
      <c r="C87" s="30">
        <f>IF(B87="","",LN(1+B87))</f>
        <v/>
      </c>
    </row>
    <row r="88">
      <c r="A88" s="28" t="n">
        <v>39142</v>
      </c>
      <c r="B88" s="29" t="n">
        <v>0.0105</v>
      </c>
      <c r="C88" s="30">
        <f>IF(B88="","",LN(1+B88))</f>
        <v/>
      </c>
    </row>
    <row r="89">
      <c r="A89" s="28" t="n">
        <v>39173</v>
      </c>
      <c r="B89" s="29" t="n">
        <v>0.009399999999999999</v>
      </c>
      <c r="C89" s="30">
        <f>IF(B89="","",LN(1+B89))</f>
        <v/>
      </c>
    </row>
    <row r="90">
      <c r="A90" s="28" t="n">
        <v>39203</v>
      </c>
      <c r="B90" s="29" t="n">
        <v>0.0103</v>
      </c>
      <c r="C90" s="30">
        <f>IF(B90="","",LN(1+B90))</f>
        <v/>
      </c>
    </row>
    <row r="91">
      <c r="A91" s="28" t="n">
        <v>39234</v>
      </c>
      <c r="B91" s="29" t="n">
        <v>0.0091</v>
      </c>
      <c r="C91" s="30">
        <f>IF(B91="","",LN(1+B91))</f>
        <v/>
      </c>
    </row>
    <row r="92">
      <c r="A92" s="28" t="n">
        <v>39264</v>
      </c>
      <c r="B92" s="29" t="n">
        <v>0.0097</v>
      </c>
      <c r="C92" s="30">
        <f>IF(B92="","",LN(1+B92))</f>
        <v/>
      </c>
    </row>
    <row r="93">
      <c r="A93" s="28" t="n">
        <v>39295</v>
      </c>
      <c r="B93" s="29" t="n">
        <v>0.009899999999999999</v>
      </c>
      <c r="C93" s="30">
        <f>IF(B93="","",LN(1+B93))</f>
        <v/>
      </c>
    </row>
    <row r="94">
      <c r="A94" s="28" t="n">
        <v>39326</v>
      </c>
      <c r="B94" s="29" t="n">
        <v>0.008</v>
      </c>
      <c r="C94" s="30">
        <f>IF(B94="","",LN(1+B94))</f>
        <v/>
      </c>
    </row>
    <row r="95">
      <c r="A95" s="28" t="n">
        <v>39356</v>
      </c>
      <c r="B95" s="29" t="n">
        <v>0.009300000000000001</v>
      </c>
      <c r="C95" s="30">
        <f>IF(B95="","",LN(1+B95))</f>
        <v/>
      </c>
    </row>
    <row r="96">
      <c r="A96" s="28" t="n">
        <v>39387</v>
      </c>
      <c r="B96" s="29" t="n">
        <v>0.008399999999999999</v>
      </c>
      <c r="C96" s="30">
        <f>IF(B96="","",LN(1+B96))</f>
        <v/>
      </c>
    </row>
    <row r="97">
      <c r="A97" s="28" t="n">
        <v>39417</v>
      </c>
      <c r="B97" s="29" t="n">
        <v>0.008399999999999999</v>
      </c>
      <c r="C97" s="30">
        <f>IF(B97="","",LN(1+B97))</f>
        <v/>
      </c>
    </row>
    <row r="98">
      <c r="A98" s="28" t="n">
        <v>39448</v>
      </c>
      <c r="B98" s="29" t="n">
        <v>0.009300000000000001</v>
      </c>
      <c r="C98" s="30">
        <f>IF(B98="","",LN(1+B98))</f>
        <v/>
      </c>
    </row>
    <row r="99">
      <c r="A99" s="28" t="n">
        <v>39479</v>
      </c>
      <c r="B99" s="29" t="n">
        <v>0.008</v>
      </c>
      <c r="C99" s="30">
        <f>IF(B99="","",LN(1+B99))</f>
        <v/>
      </c>
    </row>
    <row r="100">
      <c r="A100" s="28" t="n">
        <v>39508</v>
      </c>
      <c r="B100" s="29" t="n">
        <v>0.008399999999999999</v>
      </c>
      <c r="C100" s="30">
        <f>IF(B100="","",LN(1+B100))</f>
        <v/>
      </c>
    </row>
    <row r="101">
      <c r="A101" s="28" t="n">
        <v>39539</v>
      </c>
      <c r="B101" s="29" t="n">
        <v>0.009000000000000001</v>
      </c>
      <c r="C101" s="30">
        <f>IF(B101="","",LN(1+B101))</f>
        <v/>
      </c>
    </row>
    <row r="102">
      <c r="A102" s="28" t="n">
        <v>39569</v>
      </c>
      <c r="B102" s="29" t="n">
        <v>0.008800000000000001</v>
      </c>
      <c r="C102" s="30">
        <f>IF(B102="","",LN(1+B102))</f>
        <v/>
      </c>
    </row>
    <row r="103">
      <c r="A103" s="28" t="n">
        <v>39600</v>
      </c>
      <c r="B103" s="29" t="n">
        <v>0.009599999999999999</v>
      </c>
      <c r="C103" s="30">
        <f>IF(B103="","",LN(1+B103))</f>
        <v/>
      </c>
    </row>
    <row r="104">
      <c r="A104" s="28" t="n">
        <v>39630</v>
      </c>
      <c r="B104" s="29" t="n">
        <v>0.0107</v>
      </c>
      <c r="C104" s="30">
        <f>IF(B104="","",LN(1+B104))</f>
        <v/>
      </c>
    </row>
    <row r="105">
      <c r="A105" s="28" t="n">
        <v>39661</v>
      </c>
      <c r="B105" s="29" t="n">
        <v>0.0102</v>
      </c>
      <c r="C105" s="30">
        <f>IF(B105="","",LN(1+B105))</f>
        <v/>
      </c>
    </row>
    <row r="106">
      <c r="A106" s="28" t="n">
        <v>39692</v>
      </c>
      <c r="B106" s="29" t="n">
        <v>0.011</v>
      </c>
      <c r="C106" s="30">
        <f>IF(B106="","",LN(1+B106))</f>
        <v/>
      </c>
    </row>
    <row r="107">
      <c r="A107" s="28" t="n">
        <v>39722</v>
      </c>
      <c r="B107" s="29" t="n">
        <v>0.0118</v>
      </c>
      <c r="C107" s="30">
        <f>IF(B107="","",LN(1+B107))</f>
        <v/>
      </c>
    </row>
    <row r="108">
      <c r="A108" s="28" t="n">
        <v>39753</v>
      </c>
      <c r="B108" s="29" t="n">
        <v>0.0102</v>
      </c>
      <c r="C108" s="30">
        <f>IF(B108="","",LN(1+B108))</f>
        <v/>
      </c>
    </row>
    <row r="109">
      <c r="A109" s="28" t="n">
        <v>39783</v>
      </c>
      <c r="B109" s="29" t="n">
        <v>0.0112</v>
      </c>
      <c r="C109" s="30">
        <f>IF(B109="","",LN(1+B109))</f>
        <v/>
      </c>
    </row>
    <row r="110">
      <c r="A110" s="28" t="n">
        <v>39814</v>
      </c>
      <c r="B110" s="29" t="n">
        <v>0.0105</v>
      </c>
      <c r="C110" s="30">
        <f>IF(B110="","",LN(1+B110))</f>
        <v/>
      </c>
    </row>
    <row r="111">
      <c r="A111" s="28" t="n">
        <v>39845</v>
      </c>
      <c r="B111" s="29" t="n">
        <v>0.0086</v>
      </c>
      <c r="C111" s="30">
        <f>IF(B111="","",LN(1+B111))</f>
        <v/>
      </c>
    </row>
    <row r="112">
      <c r="A112" s="28" t="n">
        <v>39873</v>
      </c>
      <c r="B112" s="29" t="n">
        <v>0.0097</v>
      </c>
      <c r="C112" s="30">
        <f>IF(B112="","",LN(1+B112))</f>
        <v/>
      </c>
    </row>
    <row r="113">
      <c r="A113" s="28" t="n">
        <v>39904</v>
      </c>
      <c r="B113" s="29" t="n">
        <v>0.008399999999999999</v>
      </c>
      <c r="C113" s="30">
        <f>IF(B113="","",LN(1+B113))</f>
        <v/>
      </c>
    </row>
    <row r="114">
      <c r="A114" s="28" t="n">
        <v>39934</v>
      </c>
      <c r="B114" s="29" t="n">
        <v>0.0077</v>
      </c>
      <c r="C114" s="30">
        <f>IF(B114="","",LN(1+B114))</f>
        <v/>
      </c>
    </row>
    <row r="115">
      <c r="A115" s="28" t="n">
        <v>39965</v>
      </c>
      <c r="B115" s="29" t="n">
        <v>0.0076</v>
      </c>
      <c r="C115" s="30">
        <f>IF(B115="","",LN(1+B115))</f>
        <v/>
      </c>
    </row>
    <row r="116">
      <c r="A116" s="28" t="n">
        <v>39995</v>
      </c>
      <c r="B116" s="29" t="n">
        <v>0.007900000000000001</v>
      </c>
      <c r="C116" s="30">
        <f>IF(B116="","",LN(1+B116))</f>
        <v/>
      </c>
    </row>
    <row r="117">
      <c r="A117" s="28" t="n">
        <v>40026</v>
      </c>
      <c r="B117" s="29" t="n">
        <v>0.0069</v>
      </c>
      <c r="C117" s="30">
        <f>IF(B117="","",LN(1+B117))</f>
        <v/>
      </c>
    </row>
    <row r="118">
      <c r="A118" s="28" t="n">
        <v>40057</v>
      </c>
      <c r="B118" s="29" t="n">
        <v>0.0069</v>
      </c>
      <c r="C118" s="30">
        <f>IF(B118="","",LN(1+B118))</f>
        <v/>
      </c>
    </row>
    <row r="119">
      <c r="A119" s="28" t="n">
        <v>40087</v>
      </c>
      <c r="B119" s="29" t="n">
        <v>0.0069</v>
      </c>
      <c r="C119" s="30">
        <f>IF(B119="","",LN(1+B119))</f>
        <v/>
      </c>
    </row>
    <row r="120">
      <c r="A120" s="28" t="n">
        <v>40118</v>
      </c>
      <c r="B120" s="29" t="n">
        <v>0.0066</v>
      </c>
      <c r="C120" s="30">
        <f>IF(B120="","",LN(1+B120))</f>
        <v/>
      </c>
    </row>
    <row r="121">
      <c r="A121" s="28" t="n">
        <v>40148</v>
      </c>
      <c r="B121" s="29" t="n">
        <v>0.0073</v>
      </c>
      <c r="C121" s="30">
        <f>IF(B121="","",LN(1+B121))</f>
        <v/>
      </c>
    </row>
    <row r="122">
      <c r="A122" s="28" t="n">
        <v>40179</v>
      </c>
      <c r="B122" s="29" t="n">
        <v>0.0066</v>
      </c>
      <c r="C122" s="30">
        <f>IF(B122="","",LN(1+B122))</f>
        <v/>
      </c>
    </row>
    <row r="123">
      <c r="A123" s="28" t="n">
        <v>40210</v>
      </c>
      <c r="B123" s="29" t="n">
        <v>0.0059</v>
      </c>
      <c r="C123" s="30">
        <f>IF(B123="","",LN(1+B123))</f>
        <v/>
      </c>
    </row>
    <row r="124">
      <c r="A124" s="28" t="n">
        <v>40238</v>
      </c>
      <c r="B124" s="29" t="n">
        <v>0.0076</v>
      </c>
      <c r="C124" s="30">
        <f>IF(B124="","",LN(1+B124))</f>
        <v/>
      </c>
    </row>
    <row r="125">
      <c r="A125" s="28" t="n">
        <v>40269</v>
      </c>
      <c r="B125" s="29" t="n">
        <v>0.0067</v>
      </c>
      <c r="C125" s="30">
        <f>IF(B125="","",LN(1+B125))</f>
        <v/>
      </c>
    </row>
    <row r="126">
      <c r="A126" s="28" t="n">
        <v>40299</v>
      </c>
      <c r="B126" s="29" t="n">
        <v>0.0075</v>
      </c>
      <c r="C126" s="30">
        <f>IF(B126="","",LN(1+B126))</f>
        <v/>
      </c>
    </row>
    <row r="127">
      <c r="A127" s="28" t="n">
        <v>40330</v>
      </c>
      <c r="B127" s="29" t="n">
        <v>0.007900000000000001</v>
      </c>
      <c r="C127" s="30">
        <f>IF(B127="","",LN(1+B127))</f>
        <v/>
      </c>
    </row>
    <row r="128">
      <c r="A128" s="28" t="n">
        <v>40360</v>
      </c>
      <c r="B128" s="29" t="n">
        <v>0.0086</v>
      </c>
      <c r="C128" s="30">
        <f>IF(B128="","",LN(1+B128))</f>
        <v/>
      </c>
    </row>
    <row r="129">
      <c r="A129" s="28" t="n">
        <v>40391</v>
      </c>
      <c r="B129" s="29" t="n">
        <v>0.0089</v>
      </c>
      <c r="C129" s="30">
        <f>IF(B129="","",LN(1+B129))</f>
        <v/>
      </c>
    </row>
    <row r="130">
      <c r="A130" s="28" t="n">
        <v>40422</v>
      </c>
      <c r="B130" s="29" t="n">
        <v>0.008500000000000001</v>
      </c>
      <c r="C130" s="30">
        <f>IF(B130="","",LN(1+B130))</f>
        <v/>
      </c>
    </row>
    <row r="131">
      <c r="A131" s="28" t="n">
        <v>40452</v>
      </c>
      <c r="B131" s="29" t="n">
        <v>0.008100000000000001</v>
      </c>
      <c r="C131" s="30">
        <f>IF(B131="","",LN(1+B131))</f>
        <v/>
      </c>
    </row>
    <row r="132">
      <c r="A132" s="28" t="n">
        <v>40483</v>
      </c>
      <c r="B132" s="29" t="n">
        <v>0.008100000000000001</v>
      </c>
      <c r="C132" s="30">
        <f>IF(B132="","",LN(1+B132))</f>
        <v/>
      </c>
    </row>
    <row r="133">
      <c r="A133" s="28" t="n">
        <v>40513</v>
      </c>
      <c r="B133" s="29" t="n">
        <v>0.009300000000000001</v>
      </c>
      <c r="C133" s="30">
        <f>IF(B133="","",LN(1+B133))</f>
        <v/>
      </c>
    </row>
    <row r="134">
      <c r="A134" s="28" t="n">
        <v>40544</v>
      </c>
      <c r="B134" s="29" t="n">
        <v>0.0086</v>
      </c>
      <c r="C134" s="30">
        <f>IF(B134="","",LN(1+B134))</f>
        <v/>
      </c>
    </row>
    <row r="135">
      <c r="A135" s="28" t="n">
        <v>40575</v>
      </c>
      <c r="B135" s="29" t="n">
        <v>0.008399999999999999</v>
      </c>
      <c r="C135" s="30">
        <f>IF(B135="","",LN(1+B135))</f>
        <v/>
      </c>
    </row>
    <row r="136">
      <c r="A136" s="28" t="n">
        <v>40603</v>
      </c>
      <c r="B136" s="29" t="n">
        <v>0.0092</v>
      </c>
      <c r="C136" s="30">
        <f>IF(B136="","",LN(1+B136))</f>
        <v/>
      </c>
    </row>
    <row r="137">
      <c r="A137" s="28" t="n">
        <v>40634</v>
      </c>
      <c r="B137" s="29" t="n">
        <v>0.008399999999999999</v>
      </c>
      <c r="C137" s="30">
        <f>IF(B137="","",LN(1+B137))</f>
        <v/>
      </c>
    </row>
    <row r="138">
      <c r="A138" s="28" t="n">
        <v>40664</v>
      </c>
      <c r="B138" s="29" t="n">
        <v>0.009899999999999999</v>
      </c>
      <c r="C138" s="30">
        <f>IF(B138="","",LN(1+B138))</f>
        <v/>
      </c>
    </row>
    <row r="139">
      <c r="A139" s="28" t="n">
        <v>40695</v>
      </c>
      <c r="B139" s="29" t="n">
        <v>0.009599999999999999</v>
      </c>
      <c r="C139" s="30">
        <f>IF(B139="","",LN(1+B139))</f>
        <v/>
      </c>
    </row>
    <row r="140">
      <c r="A140" s="28" t="n">
        <v>40725</v>
      </c>
      <c r="B140" s="29" t="n">
        <v>0.0097</v>
      </c>
      <c r="C140" s="30">
        <f>IF(B140="","",LN(1+B140))</f>
        <v/>
      </c>
    </row>
    <row r="141">
      <c r="A141" s="28" t="n">
        <v>40756</v>
      </c>
      <c r="B141" s="29" t="n">
        <v>0.0107</v>
      </c>
      <c r="C141" s="30">
        <f>IF(B141="","",LN(1+B141))</f>
        <v/>
      </c>
    </row>
    <row r="142">
      <c r="A142" s="28" t="n">
        <v>40787</v>
      </c>
      <c r="B142" s="29" t="n">
        <v>0.009399999999999999</v>
      </c>
      <c r="C142" s="30">
        <f>IF(B142="","",LN(1+B142))</f>
        <v/>
      </c>
    </row>
    <row r="143">
      <c r="A143" s="28" t="n">
        <v>40817</v>
      </c>
      <c r="B143" s="29" t="n">
        <v>0.008800000000000001</v>
      </c>
      <c r="C143" s="30">
        <f>IF(B143="","",LN(1+B143))</f>
        <v/>
      </c>
    </row>
    <row r="144">
      <c r="A144" s="28" t="n">
        <v>40848</v>
      </c>
      <c r="B144" s="29" t="n">
        <v>0.0086</v>
      </c>
      <c r="C144" s="30">
        <f>IF(B144="","",LN(1+B144))</f>
        <v/>
      </c>
    </row>
    <row r="145">
      <c r="A145" s="28" t="n">
        <v>40878</v>
      </c>
      <c r="B145" s="29" t="n">
        <v>0.0091</v>
      </c>
      <c r="C145" s="30">
        <f>IF(B145="","",LN(1+B145))</f>
        <v/>
      </c>
    </row>
    <row r="146">
      <c r="A146" s="28" t="n">
        <v>40909</v>
      </c>
      <c r="B146" s="29" t="n">
        <v>0.0089</v>
      </c>
      <c r="C146" s="30">
        <f>IF(B146="","",LN(1+B146))</f>
        <v/>
      </c>
    </row>
    <row r="147">
      <c r="A147" s="28" t="n">
        <v>40940</v>
      </c>
      <c r="B147" s="29" t="n">
        <v>0.0075</v>
      </c>
      <c r="C147" s="30">
        <f>IF(B147="","",LN(1+B147))</f>
        <v/>
      </c>
    </row>
    <row r="148">
      <c r="A148" s="28" t="n">
        <v>40969</v>
      </c>
      <c r="B148" s="29" t="n">
        <v>0.008199999999999999</v>
      </c>
      <c r="C148" s="30">
        <f>IF(B148="","",LN(1+B148))</f>
        <v/>
      </c>
    </row>
    <row r="149">
      <c r="A149" s="28" t="n">
        <v>41000</v>
      </c>
      <c r="B149" s="29" t="n">
        <v>0.0071</v>
      </c>
      <c r="C149" s="30">
        <f>IF(B149="","",LN(1+B149))</f>
        <v/>
      </c>
    </row>
    <row r="150">
      <c r="A150" s="28" t="n">
        <v>41030</v>
      </c>
      <c r="B150" s="29" t="n">
        <v>0.0074</v>
      </c>
      <c r="C150" s="30">
        <f>IF(B150="","",LN(1+B150))</f>
        <v/>
      </c>
    </row>
    <row r="151">
      <c r="A151" s="28" t="n">
        <v>41061</v>
      </c>
      <c r="B151" s="29" t="n">
        <v>0.0064</v>
      </c>
      <c r="C151" s="30">
        <f>IF(B151="","",LN(1+B151))</f>
        <v/>
      </c>
    </row>
    <row r="152">
      <c r="A152" s="28" t="n">
        <v>41091</v>
      </c>
      <c r="B152" s="29" t="n">
        <v>0.0068</v>
      </c>
      <c r="C152" s="30">
        <f>IF(B152="","",LN(1+B152))</f>
        <v/>
      </c>
    </row>
    <row r="153">
      <c r="A153" s="28" t="n">
        <v>41122</v>
      </c>
      <c r="B153" s="29" t="n">
        <v>0.0069</v>
      </c>
      <c r="C153" s="30">
        <f>IF(B153="","",LN(1+B153))</f>
        <v/>
      </c>
    </row>
    <row r="154">
      <c r="A154" s="28" t="n">
        <v>41153</v>
      </c>
      <c r="B154" s="29" t="n">
        <v>0.0054</v>
      </c>
      <c r="C154" s="30">
        <f>IF(B154="","",LN(1+B154))</f>
        <v/>
      </c>
    </row>
    <row r="155">
      <c r="A155" s="28" t="n">
        <v>41183</v>
      </c>
      <c r="B155" s="29" t="n">
        <v>0.0061</v>
      </c>
      <c r="C155" s="30">
        <f>IF(B155="","",LN(1+B155))</f>
        <v/>
      </c>
    </row>
    <row r="156">
      <c r="A156" s="28" t="n">
        <v>41214</v>
      </c>
      <c r="B156" s="29" t="n">
        <v>0.005500000000000001</v>
      </c>
      <c r="C156" s="30">
        <f>IF(B156="","",LN(1+B156))</f>
        <v/>
      </c>
    </row>
    <row r="157">
      <c r="A157" s="28" t="n">
        <v>41244</v>
      </c>
      <c r="B157" s="29" t="n">
        <v>0.005500000000000001</v>
      </c>
      <c r="C157" s="30">
        <f>IF(B157="","",LN(1+B157))</f>
        <v/>
      </c>
    </row>
    <row r="158">
      <c r="A158" s="28" t="n">
        <v>41275</v>
      </c>
      <c r="B158" s="29" t="n">
        <v>0.006</v>
      </c>
      <c r="C158" s="30">
        <f>IF(B158="","",LN(1+B158))</f>
        <v/>
      </c>
    </row>
    <row r="159">
      <c r="A159" s="28" t="n">
        <v>41306</v>
      </c>
      <c r="B159" s="29" t="n">
        <v>0.0049</v>
      </c>
      <c r="C159" s="30">
        <f>IF(B159="","",LN(1+B159))</f>
        <v/>
      </c>
    </row>
    <row r="160">
      <c r="A160" s="28" t="n">
        <v>41334</v>
      </c>
      <c r="B160" s="29" t="n">
        <v>0.005500000000000001</v>
      </c>
      <c r="C160" s="30">
        <f>IF(B160="","",LN(1+B160))</f>
        <v/>
      </c>
    </row>
    <row r="161">
      <c r="A161" s="28" t="n">
        <v>41365</v>
      </c>
      <c r="B161" s="29" t="n">
        <v>0.0061</v>
      </c>
      <c r="C161" s="30">
        <f>IF(B161="","",LN(1+B161))</f>
        <v/>
      </c>
    </row>
    <row r="162">
      <c r="A162" s="28" t="n">
        <v>41395</v>
      </c>
      <c r="B162" s="29" t="n">
        <v>0.006</v>
      </c>
      <c r="C162" s="30">
        <f>IF(B162="","",LN(1+B162))</f>
        <v/>
      </c>
    </row>
    <row r="163">
      <c r="A163" s="28" t="n">
        <v>41426</v>
      </c>
      <c r="B163" s="29" t="n">
        <v>0.0061</v>
      </c>
      <c r="C163" s="30">
        <f>IF(B163="","",LN(1+B163))</f>
        <v/>
      </c>
    </row>
    <row r="164">
      <c r="A164" s="28" t="n">
        <v>41456</v>
      </c>
      <c r="B164" s="29" t="n">
        <v>0.0072</v>
      </c>
      <c r="C164" s="30">
        <f>IF(B164="","",LN(1+B164))</f>
        <v/>
      </c>
    </row>
    <row r="165">
      <c r="A165" s="28" t="n">
        <v>41487</v>
      </c>
      <c r="B165" s="29" t="n">
        <v>0.0071</v>
      </c>
      <c r="C165" s="30">
        <f>IF(B165="","",LN(1+B165))</f>
        <v/>
      </c>
    </row>
    <row r="166">
      <c r="A166" s="28" t="n">
        <v>41518</v>
      </c>
      <c r="B166" s="29" t="n">
        <v>0.0071</v>
      </c>
      <c r="C166" s="30">
        <f>IF(B166="","",LN(1+B166))</f>
        <v/>
      </c>
    </row>
    <row r="167">
      <c r="A167" s="28" t="n">
        <v>41548</v>
      </c>
      <c r="B167" s="29" t="n">
        <v>0.008100000000000001</v>
      </c>
      <c r="C167" s="30">
        <f>IF(B167="","",LN(1+B167))</f>
        <v/>
      </c>
    </row>
    <row r="168">
      <c r="A168" s="28" t="n">
        <v>41579</v>
      </c>
      <c r="B168" s="29" t="n">
        <v>0.0072</v>
      </c>
      <c r="C168" s="30">
        <f>IF(B168="","",LN(1+B168))</f>
        <v/>
      </c>
    </row>
    <row r="169">
      <c r="A169" s="28" t="n">
        <v>41609</v>
      </c>
      <c r="B169" s="29" t="n">
        <v>0.007900000000000001</v>
      </c>
      <c r="C169" s="30">
        <f>IF(B169="","",LN(1+B169))</f>
        <v/>
      </c>
    </row>
    <row r="170">
      <c r="A170" s="28" t="n">
        <v>41640</v>
      </c>
      <c r="B170" s="29" t="n">
        <v>0.008500000000000001</v>
      </c>
      <c r="C170" s="30">
        <f>IF(B170="","",LN(1+B170))</f>
        <v/>
      </c>
    </row>
    <row r="171">
      <c r="A171" s="28" t="n">
        <v>41671</v>
      </c>
      <c r="B171" s="29" t="n">
        <v>0.007900000000000001</v>
      </c>
      <c r="C171" s="30">
        <f>IF(B171="","",LN(1+B171))</f>
        <v/>
      </c>
    </row>
    <row r="172">
      <c r="A172" s="28" t="n">
        <v>41699</v>
      </c>
      <c r="B172" s="29" t="n">
        <v>0.0077</v>
      </c>
      <c r="C172" s="30">
        <f>IF(B172="","",LN(1+B172))</f>
        <v/>
      </c>
    </row>
    <row r="173">
      <c r="A173" s="28" t="n">
        <v>41730</v>
      </c>
      <c r="B173" s="29" t="n">
        <v>0.008199999999999999</v>
      </c>
      <c r="C173" s="30">
        <f>IF(B173="","",LN(1+B173))</f>
        <v/>
      </c>
    </row>
    <row r="174">
      <c r="A174" s="28" t="n">
        <v>41760</v>
      </c>
      <c r="B174" s="29" t="n">
        <v>0.008699999999999999</v>
      </c>
      <c r="C174" s="30">
        <f>IF(B174="","",LN(1+B174))</f>
        <v/>
      </c>
    </row>
    <row r="175">
      <c r="A175" s="28" t="n">
        <v>41791</v>
      </c>
      <c r="B175" s="29" t="n">
        <v>0.008199999999999999</v>
      </c>
      <c r="C175" s="30">
        <f>IF(B175="","",LN(1+B175))</f>
        <v/>
      </c>
    </row>
    <row r="176">
      <c r="A176" s="28" t="n">
        <v>41821</v>
      </c>
      <c r="B176" s="29" t="n">
        <v>0.0095</v>
      </c>
      <c r="C176" s="30">
        <f>IF(B176="","",LN(1+B176))</f>
        <v/>
      </c>
    </row>
    <row r="177">
      <c r="A177" s="28" t="n">
        <v>41852</v>
      </c>
      <c r="B177" s="29" t="n">
        <v>0.008699999999999999</v>
      </c>
      <c r="C177" s="30">
        <f>IF(B177="","",LN(1+B177))</f>
        <v/>
      </c>
    </row>
    <row r="178">
      <c r="A178" s="28" t="n">
        <v>41883</v>
      </c>
      <c r="B178" s="29" t="n">
        <v>0.0091</v>
      </c>
      <c r="C178" s="30">
        <f>IF(B178="","",LN(1+B178))</f>
        <v/>
      </c>
    </row>
    <row r="179">
      <c r="A179" s="28" t="n">
        <v>41913</v>
      </c>
      <c r="B179" s="29" t="n">
        <v>0.0095</v>
      </c>
      <c r="C179" s="30">
        <f>IF(B179="","",LN(1+B179))</f>
        <v/>
      </c>
    </row>
    <row r="180">
      <c r="A180" s="28" t="n">
        <v>41944</v>
      </c>
      <c r="B180" s="29" t="n">
        <v>0.008399999999999999</v>
      </c>
      <c r="C180" s="30">
        <f>IF(B180="","",LN(1+B180))</f>
        <v/>
      </c>
    </row>
    <row r="181">
      <c r="A181" s="28" t="n">
        <v>41974</v>
      </c>
      <c r="B181" s="29" t="n">
        <v>0.009599999999999999</v>
      </c>
      <c r="C181" s="30">
        <f>IF(B181="","",LN(1+B181))</f>
        <v/>
      </c>
    </row>
    <row r="182">
      <c r="A182" s="28" t="n">
        <v>42005</v>
      </c>
      <c r="B182" s="29" t="n">
        <v>0.009399999999999999</v>
      </c>
      <c r="C182" s="30">
        <f>IF(B182="","",LN(1+B182))</f>
        <v/>
      </c>
    </row>
    <row r="183">
      <c r="A183" s="28" t="n">
        <v>42036</v>
      </c>
      <c r="B183" s="29" t="n">
        <v>0.008199999999999999</v>
      </c>
      <c r="C183" s="30">
        <f>IF(B183="","",LN(1+B183))</f>
        <v/>
      </c>
    </row>
    <row r="184">
      <c r="A184" s="28" t="n">
        <v>42064</v>
      </c>
      <c r="B184" s="29" t="n">
        <v>0.0104</v>
      </c>
      <c r="C184" s="30">
        <f>IF(B184="","",LN(1+B184))</f>
        <v/>
      </c>
    </row>
    <row r="185">
      <c r="A185" s="28" t="n">
        <v>42095</v>
      </c>
      <c r="B185" s="29" t="n">
        <v>0.0095</v>
      </c>
      <c r="C185" s="30">
        <f>IF(B185="","",LN(1+B185))</f>
        <v/>
      </c>
    </row>
    <row r="186">
      <c r="A186" s="28" t="n">
        <v>42125</v>
      </c>
      <c r="B186" s="29" t="n">
        <v>0.009899999999999999</v>
      </c>
      <c r="C186" s="30">
        <f>IF(B186="","",LN(1+B186))</f>
        <v/>
      </c>
    </row>
    <row r="187">
      <c r="A187" s="28" t="n">
        <v>42156</v>
      </c>
      <c r="B187" s="29" t="n">
        <v>0.0107</v>
      </c>
      <c r="C187" s="30">
        <f>IF(B187="","",LN(1+B187))</f>
        <v/>
      </c>
    </row>
    <row r="188">
      <c r="A188" s="28" t="n">
        <v>42186</v>
      </c>
      <c r="B188" s="29" t="n">
        <v>0.0118</v>
      </c>
      <c r="C188" s="30">
        <f>IF(B188="","",LN(1+B188))</f>
        <v/>
      </c>
    </row>
    <row r="189">
      <c r="A189" s="28" t="n">
        <v>42217</v>
      </c>
      <c r="B189" s="29" t="n">
        <v>0.0111</v>
      </c>
      <c r="C189" s="30">
        <f>IF(B189="","",LN(1+B189))</f>
        <v/>
      </c>
    </row>
    <row r="190">
      <c r="A190" s="28" t="n">
        <v>42248</v>
      </c>
      <c r="B190" s="29" t="n">
        <v>0.0111</v>
      </c>
      <c r="C190" s="30">
        <f>IF(B190="","",LN(1+B190))</f>
        <v/>
      </c>
    </row>
    <row r="191">
      <c r="A191" s="28" t="n">
        <v>42278</v>
      </c>
      <c r="B191" s="29" t="n">
        <v>0.0111</v>
      </c>
      <c r="C191" s="30">
        <f>IF(B191="","",LN(1+B191))</f>
        <v/>
      </c>
    </row>
    <row r="192">
      <c r="A192" s="28" t="n">
        <v>42309</v>
      </c>
      <c r="B192" s="29" t="n">
        <v>0.0106</v>
      </c>
      <c r="C192" s="30">
        <f>IF(B192="","",LN(1+B192))</f>
        <v/>
      </c>
    </row>
    <row r="193">
      <c r="A193" s="28" t="n">
        <v>42339</v>
      </c>
      <c r="B193" s="29" t="n">
        <v>0.0116</v>
      </c>
      <c r="C193" s="30">
        <f>IF(B193="","",LN(1+B193))</f>
        <v/>
      </c>
    </row>
    <row r="194">
      <c r="A194" s="28" t="n">
        <v>42370</v>
      </c>
      <c r="B194" s="29" t="n">
        <v>0.0106</v>
      </c>
      <c r="C194" s="30">
        <f>IF(B194="","",LN(1+B194))</f>
        <v/>
      </c>
    </row>
    <row r="195">
      <c r="A195" s="28" t="n">
        <v>42401</v>
      </c>
      <c r="B195" s="29" t="n">
        <v>0.01</v>
      </c>
      <c r="C195" s="30">
        <f>IF(B195="","",LN(1+B195))</f>
        <v/>
      </c>
    </row>
    <row r="196">
      <c r="A196" s="28" t="n">
        <v>42430</v>
      </c>
      <c r="B196" s="29" t="n">
        <v>0.0116</v>
      </c>
      <c r="C196" s="30">
        <f>IF(B196="","",LN(1+B196))</f>
        <v/>
      </c>
    </row>
    <row r="197">
      <c r="A197" s="28" t="n">
        <v>42461</v>
      </c>
      <c r="B197" s="29" t="n">
        <v>0.0106</v>
      </c>
      <c r="C197" s="30">
        <f>IF(B197="","",LN(1+B197))</f>
        <v/>
      </c>
    </row>
    <row r="198">
      <c r="A198" s="28" t="n">
        <v>42491</v>
      </c>
      <c r="B198" s="29" t="n">
        <v>0.0111</v>
      </c>
      <c r="C198" s="30">
        <f>IF(B198="","",LN(1+B198))</f>
        <v/>
      </c>
    </row>
    <row r="199">
      <c r="A199" s="28" t="n">
        <v>42522</v>
      </c>
      <c r="B199" s="29" t="n">
        <v>0.0116</v>
      </c>
      <c r="C199" s="30">
        <f>IF(B199="","",LN(1+B199))</f>
        <v/>
      </c>
    </row>
    <row r="200">
      <c r="A200" s="28" t="n">
        <v>42552</v>
      </c>
      <c r="B200" s="29" t="n">
        <v>0.0111</v>
      </c>
      <c r="C200" s="30">
        <f>IF(B200="","",LN(1+B200))</f>
        <v/>
      </c>
    </row>
    <row r="201">
      <c r="A201" s="28" t="n">
        <v>42583</v>
      </c>
      <c r="B201" s="29" t="n">
        <v>0.0122</v>
      </c>
      <c r="C201" s="30">
        <f>IF(B201="","",LN(1+B201))</f>
        <v/>
      </c>
    </row>
    <row r="202">
      <c r="A202" s="28" t="n">
        <v>42614</v>
      </c>
      <c r="B202" s="29" t="n">
        <v>0.0111</v>
      </c>
      <c r="C202" s="30">
        <f>IF(B202="","",LN(1+B202))</f>
        <v/>
      </c>
    </row>
    <row r="203">
      <c r="A203" s="28" t="n">
        <v>42644</v>
      </c>
      <c r="B203" s="29" t="n">
        <v>0.0105</v>
      </c>
      <c r="C203" s="30">
        <f>IF(B203="","",LN(1+B203))</f>
        <v/>
      </c>
    </row>
    <row r="204">
      <c r="A204" s="28" t="n">
        <v>42675</v>
      </c>
      <c r="B204" s="29" t="n">
        <v>0.0104</v>
      </c>
      <c r="C204" s="30">
        <f>IF(B204="","",LN(1+B204))</f>
        <v/>
      </c>
    </row>
    <row r="205">
      <c r="A205" s="28" t="n">
        <v>42705</v>
      </c>
      <c r="B205" s="29" t="n">
        <v>0.0112</v>
      </c>
      <c r="C205" s="30">
        <f>IF(B205="","",LN(1+B205))</f>
        <v/>
      </c>
    </row>
    <row r="206">
      <c r="A206" s="28" t="n">
        <v>42736</v>
      </c>
      <c r="B206" s="29" t="n">
        <v>0.0109</v>
      </c>
      <c r="C206" s="30">
        <f>IF(B206="","",LN(1+B206))</f>
        <v/>
      </c>
    </row>
    <row r="207">
      <c r="A207" s="28" t="n">
        <v>42767</v>
      </c>
      <c r="B207" s="29" t="n">
        <v>0.008699999999999999</v>
      </c>
      <c r="C207" s="30">
        <f>IF(B207="","",LN(1+B207))</f>
        <v/>
      </c>
    </row>
    <row r="208">
      <c r="A208" s="28" t="n">
        <v>42795</v>
      </c>
      <c r="B208" s="29" t="n">
        <v>0.0105</v>
      </c>
      <c r="C208" s="30">
        <f>IF(B208="","",LN(1+B208))</f>
        <v/>
      </c>
    </row>
    <row r="209">
      <c r="A209" s="28" t="n">
        <v>42826</v>
      </c>
      <c r="B209" s="29" t="n">
        <v>0.007900000000000001</v>
      </c>
      <c r="C209" s="30">
        <f>IF(B209="","",LN(1+B209))</f>
        <v/>
      </c>
    </row>
    <row r="210">
      <c r="A210" s="28" t="n">
        <v>42856</v>
      </c>
      <c r="B210" s="29" t="n">
        <v>0.009300000000000001</v>
      </c>
      <c r="C210" s="30">
        <f>IF(B210="","",LN(1+B210))</f>
        <v/>
      </c>
    </row>
    <row r="211">
      <c r="A211" s="28" t="n">
        <v>42887</v>
      </c>
      <c r="B211" s="29" t="n">
        <v>0.008100000000000001</v>
      </c>
      <c r="C211" s="30">
        <f>IF(B211="","",LN(1+B211))</f>
        <v/>
      </c>
    </row>
    <row r="212">
      <c r="A212" s="28" t="n">
        <v>42917</v>
      </c>
      <c r="B212" s="29" t="n">
        <v>0.008</v>
      </c>
      <c r="C212" s="30">
        <f>IF(B212="","",LN(1+B212))</f>
        <v/>
      </c>
    </row>
    <row r="213">
      <c r="A213" s="28" t="n">
        <v>42948</v>
      </c>
      <c r="B213" s="29" t="n">
        <v>0.008</v>
      </c>
      <c r="C213" s="30">
        <f>IF(B213="","",LN(1+B213))</f>
        <v/>
      </c>
    </row>
    <row r="214">
      <c r="A214" s="28" t="n">
        <v>42979</v>
      </c>
      <c r="B214" s="29" t="n">
        <v>0.0064</v>
      </c>
      <c r="C214" s="30">
        <f>IF(B214="","",LN(1+B214))</f>
        <v/>
      </c>
    </row>
    <row r="215">
      <c r="A215" s="28" t="n">
        <v>43009</v>
      </c>
      <c r="B215" s="29" t="n">
        <v>0.0064</v>
      </c>
      <c r="C215" s="30">
        <f>IF(B215="","",LN(1+B215))</f>
        <v/>
      </c>
    </row>
    <row r="216">
      <c r="A216" s="28" t="n">
        <v>43040</v>
      </c>
      <c r="B216" s="29" t="n">
        <v>0.005699999999999999</v>
      </c>
      <c r="C216" s="30">
        <f>IF(B216="","",LN(1+B216))</f>
        <v/>
      </c>
    </row>
    <row r="217">
      <c r="A217" s="28" t="n">
        <v>43070</v>
      </c>
      <c r="B217" s="29" t="n">
        <v>0.0054</v>
      </c>
      <c r="C217" s="30">
        <f>IF(B217="","",LN(1+B217))</f>
        <v/>
      </c>
    </row>
    <row r="218">
      <c r="A218" s="28" t="n">
        <v>43101</v>
      </c>
      <c r="B218" s="29" t="n">
        <v>0.0058</v>
      </c>
      <c r="C218" s="30">
        <f>IF(B218="","",LN(1+B218))</f>
        <v/>
      </c>
    </row>
    <row r="219">
      <c r="A219" s="28" t="n">
        <v>43132</v>
      </c>
      <c r="B219" s="29" t="n">
        <v>0.004699999999999999</v>
      </c>
      <c r="C219" s="30">
        <f>IF(B219="","",LN(1+B219))</f>
        <v/>
      </c>
    </row>
    <row r="220">
      <c r="A220" s="28" t="n">
        <v>43160</v>
      </c>
      <c r="B220" s="29" t="n">
        <v>0.0053</v>
      </c>
      <c r="C220" s="30">
        <f>IF(B220="","",LN(1+B220))</f>
        <v/>
      </c>
    </row>
    <row r="221">
      <c r="A221" s="28" t="n">
        <v>43191</v>
      </c>
      <c r="B221" s="29" t="n">
        <v>0.0052</v>
      </c>
      <c r="C221" s="30">
        <f>IF(B221="","",LN(1+B221))</f>
        <v/>
      </c>
    </row>
    <row r="222">
      <c r="A222" s="28" t="n">
        <v>43221</v>
      </c>
      <c r="B222" s="29" t="n">
        <v>0.0052</v>
      </c>
      <c r="C222" s="30">
        <f>IF(B222="","",LN(1+B222))</f>
        <v/>
      </c>
    </row>
    <row r="223">
      <c r="A223" s="28" t="n">
        <v>43252</v>
      </c>
      <c r="B223" s="29" t="n">
        <v>0.0052</v>
      </c>
      <c r="C223" s="30">
        <f>IF(B223="","",LN(1+B223))</f>
        <v/>
      </c>
    </row>
    <row r="224">
      <c r="A224" s="28" t="n">
        <v>43282</v>
      </c>
      <c r="B224" s="29" t="n">
        <v>0.0054</v>
      </c>
      <c r="C224" s="30">
        <f>IF(B224="","",LN(1+B224))</f>
        <v/>
      </c>
    </row>
    <row r="225">
      <c r="A225" s="28" t="n">
        <v>43313</v>
      </c>
      <c r="B225" s="29" t="n">
        <v>0.005699999999999999</v>
      </c>
      <c r="C225" s="30">
        <f>IF(B225="","",LN(1+B225))</f>
        <v/>
      </c>
    </row>
    <row r="226">
      <c r="A226" s="28" t="n">
        <v>43344</v>
      </c>
      <c r="B226" s="29" t="n">
        <v>0.004699999999999999</v>
      </c>
      <c r="C226" s="30">
        <f>IF(B226="","",LN(1+B226))</f>
        <v/>
      </c>
    </row>
    <row r="227">
      <c r="A227" s="28" t="n">
        <v>43374</v>
      </c>
      <c r="B227" s="29" t="n">
        <v>0.0054</v>
      </c>
      <c r="C227" s="30">
        <f>IF(B227="","",LN(1+B227))</f>
        <v/>
      </c>
    </row>
    <row r="228">
      <c r="A228" s="28" t="n">
        <v>43405</v>
      </c>
      <c r="B228" s="29" t="n">
        <v>0.0049</v>
      </c>
      <c r="C228" s="30">
        <f>IF(B228="","",LN(1+B228))</f>
        <v/>
      </c>
    </row>
    <row r="229">
      <c r="A229" s="28" t="n">
        <v>43435</v>
      </c>
      <c r="B229" s="29" t="n">
        <v>0.0049</v>
      </c>
      <c r="C229" s="30">
        <f>IF(B229="","",LN(1+B229))</f>
        <v/>
      </c>
    </row>
    <row r="230">
      <c r="A230" s="28" t="n">
        <v>43466</v>
      </c>
      <c r="B230" s="29" t="n">
        <v>0.0054</v>
      </c>
      <c r="C230" s="30">
        <f>IF(B230="","",LN(1+B230))</f>
        <v/>
      </c>
    </row>
    <row r="231">
      <c r="A231" s="28" t="n">
        <v>43497</v>
      </c>
      <c r="B231" s="29" t="n">
        <v>0.0049</v>
      </c>
      <c r="C231" s="30">
        <f>IF(B231="","",LN(1+B231))</f>
        <v/>
      </c>
    </row>
    <row r="232">
      <c r="A232" s="28" t="n">
        <v>43525</v>
      </c>
      <c r="B232" s="29" t="n">
        <v>0.004699999999999999</v>
      </c>
      <c r="C232" s="30">
        <f>IF(B232="","",LN(1+B232))</f>
        <v/>
      </c>
    </row>
    <row r="233">
      <c r="A233" s="28" t="n">
        <v>43556</v>
      </c>
      <c r="B233" s="29" t="n">
        <v>0.0052</v>
      </c>
      <c r="C233" s="30">
        <f>IF(B233="","",LN(1+B233))</f>
        <v/>
      </c>
    </row>
    <row r="234">
      <c r="A234" s="28" t="n">
        <v>43586</v>
      </c>
      <c r="B234" s="29" t="n">
        <v>0.0054</v>
      </c>
      <c r="C234" s="30">
        <f>IF(B234="","",LN(1+B234))</f>
        <v/>
      </c>
    </row>
    <row r="235">
      <c r="A235" s="28" t="n">
        <v>43617</v>
      </c>
      <c r="B235" s="29" t="n">
        <v>0.004699999999999999</v>
      </c>
      <c r="C235" s="30">
        <f>IF(B235="","",LN(1+B235))</f>
        <v/>
      </c>
    </row>
    <row r="236">
      <c r="A236" s="28" t="n">
        <v>43647</v>
      </c>
      <c r="B236" s="29" t="n">
        <v>0.005699999999999999</v>
      </c>
      <c r="C236" s="30">
        <f>IF(B236="","",LN(1+B236))</f>
        <v/>
      </c>
    </row>
    <row r="237">
      <c r="A237" s="28" t="n">
        <v>43678</v>
      </c>
      <c r="B237" s="29" t="n">
        <v>0.005</v>
      </c>
      <c r="C237" s="30">
        <f>IF(B237="","",LN(1+B237))</f>
        <v/>
      </c>
    </row>
    <row r="238">
      <c r="A238" s="28" t="n">
        <v>43709</v>
      </c>
      <c r="B238" s="29" t="n">
        <v>0.0046</v>
      </c>
      <c r="C238" s="30">
        <f>IF(B238="","",LN(1+B238))</f>
        <v/>
      </c>
    </row>
    <row r="239">
      <c r="A239" s="28" t="n">
        <v>43739</v>
      </c>
      <c r="B239" s="29" t="n">
        <v>0.0048</v>
      </c>
      <c r="C239" s="30">
        <f>IF(B239="","",LN(1+B239))</f>
        <v/>
      </c>
    </row>
    <row r="240">
      <c r="A240" s="28" t="n">
        <v>43770</v>
      </c>
      <c r="B240" s="29" t="n">
        <v>0.0038</v>
      </c>
      <c r="C240" s="30">
        <f>IF(B240="","",LN(1+B240))</f>
        <v/>
      </c>
    </row>
    <row r="241">
      <c r="A241" s="28" t="n">
        <v>43800</v>
      </c>
      <c r="B241" s="29" t="n">
        <v>0.0037</v>
      </c>
      <c r="C241" s="30">
        <f>IF(B241="","",LN(1+B241))</f>
        <v/>
      </c>
    </row>
    <row r="242">
      <c r="A242" s="28" t="n">
        <v>43831</v>
      </c>
      <c r="B242" s="29" t="n">
        <v>0.0038</v>
      </c>
      <c r="C242" s="30">
        <f>IF(B242="","",LN(1+B242))</f>
        <v/>
      </c>
    </row>
    <row r="243">
      <c r="A243" s="28" t="n">
        <v>43862</v>
      </c>
      <c r="B243" s="29" t="n">
        <v>0.0029</v>
      </c>
      <c r="C243" s="30">
        <f>IF(B243="","",LN(1+B243))</f>
        <v/>
      </c>
    </row>
    <row r="244">
      <c r="A244" s="28" t="n">
        <v>43891</v>
      </c>
      <c r="B244" s="29" t="n">
        <v>0.0034</v>
      </c>
      <c r="C244" s="30">
        <f>IF(B244="","",LN(1+B244))</f>
        <v/>
      </c>
    </row>
    <row r="245">
      <c r="A245" s="28" t="n">
        <v>43922</v>
      </c>
      <c r="B245" s="29" t="n">
        <v>0.0028</v>
      </c>
      <c r="C245" s="30">
        <f>IF(B245="","",LN(1+B245))</f>
        <v/>
      </c>
    </row>
    <row r="246">
      <c r="A246" s="28" t="n">
        <v>43952</v>
      </c>
      <c r="B246" s="29" t="n">
        <v>0.0024</v>
      </c>
      <c r="C246" s="30">
        <f>IF(B246="","",LN(1+B246))</f>
        <v/>
      </c>
    </row>
    <row r="247">
      <c r="A247" s="28" t="n">
        <v>43983</v>
      </c>
      <c r="B247" s="29" t="n">
        <v>0.0021</v>
      </c>
      <c r="C247" s="30">
        <f>IF(B247="","",LN(1+B247))</f>
        <v/>
      </c>
    </row>
    <row r="248">
      <c r="A248" s="28" t="n">
        <v>44013</v>
      </c>
      <c r="B248" s="29" t="n">
        <v>0.0019</v>
      </c>
      <c r="C248" s="30">
        <f>IF(B248="","",LN(1+B248))</f>
        <v/>
      </c>
    </row>
    <row r="249">
      <c r="A249" s="28" t="n">
        <v>44044</v>
      </c>
      <c r="B249" s="29" t="n">
        <v>0.0016</v>
      </c>
      <c r="C249" s="30">
        <f>IF(B249="","",LN(1+B249))</f>
        <v/>
      </c>
    </row>
    <row r="250">
      <c r="A250" s="28" t="n">
        <v>44075</v>
      </c>
      <c r="B250" s="29" t="n">
        <v>0.0016</v>
      </c>
      <c r="C250" s="30">
        <f>IF(B250="","",LN(1+B250))</f>
        <v/>
      </c>
    </row>
    <row r="251">
      <c r="A251" s="28" t="n">
        <v>44105</v>
      </c>
      <c r="B251" s="29" t="n">
        <v>0.0016</v>
      </c>
      <c r="C251" s="30">
        <f>IF(B251="","",LN(1+B251))</f>
        <v/>
      </c>
    </row>
    <row r="252">
      <c r="A252" s="28" t="n">
        <v>44136</v>
      </c>
      <c r="B252" s="29" t="n">
        <v>0.0015</v>
      </c>
      <c r="C252" s="30">
        <f>IF(B252="","",LN(1+B252))</f>
        <v/>
      </c>
    </row>
    <row r="253">
      <c r="A253" s="28" t="n">
        <v>44166</v>
      </c>
      <c r="B253" s="29" t="n">
        <v>0.0016</v>
      </c>
      <c r="C253" s="30">
        <f>IF(B253="","",LN(1+B253))</f>
        <v/>
      </c>
    </row>
    <row r="254">
      <c r="A254" s="28" t="n">
        <v>44197</v>
      </c>
      <c r="B254" s="29" t="n">
        <v>0.0015</v>
      </c>
      <c r="C254" s="30">
        <f>IF(B254="","",LN(1+B254))</f>
        <v/>
      </c>
    </row>
    <row r="255">
      <c r="A255" s="28" t="n">
        <v>44228</v>
      </c>
      <c r="B255" s="29" t="n">
        <v>0.0013</v>
      </c>
      <c r="C255" s="30">
        <f>IF(B255="","",LN(1+B255))</f>
        <v/>
      </c>
    </row>
    <row r="256">
      <c r="A256" s="28" t="n">
        <v>44256</v>
      </c>
      <c r="B256" s="29" t="n">
        <v>0.002</v>
      </c>
      <c r="C256" s="30">
        <f>IF(B256="","",LN(1+B256))</f>
        <v/>
      </c>
    </row>
    <row r="257">
      <c r="A257" s="28" t="n">
        <v>44287</v>
      </c>
      <c r="B257" s="29" t="n">
        <v>0.0021</v>
      </c>
      <c r="C257" s="30">
        <f>IF(B257="","",LN(1+B257))</f>
        <v/>
      </c>
    </row>
    <row r="258">
      <c r="A258" s="28" t="n">
        <v>44317</v>
      </c>
      <c r="B258" s="29" t="n">
        <v>0.0027</v>
      </c>
      <c r="C258" s="30">
        <f>IF(B258="","",LN(1+B258))</f>
        <v/>
      </c>
    </row>
    <row r="259">
      <c r="A259" s="28" t="n">
        <v>44348</v>
      </c>
      <c r="B259" s="29" t="n">
        <v>0.0031</v>
      </c>
      <c r="C259" s="30">
        <f>IF(B259="","",LN(1+B259))</f>
        <v/>
      </c>
    </row>
    <row r="260">
      <c r="A260" s="28" t="n">
        <v>44378</v>
      </c>
      <c r="B260" s="29" t="n">
        <v>0.0036</v>
      </c>
      <c r="C260" s="30">
        <f>IF(B260="","",LN(1+B260))</f>
        <v/>
      </c>
    </row>
    <row r="261">
      <c r="A261" s="28" t="n">
        <v>44409</v>
      </c>
      <c r="B261" s="29" t="n">
        <v>0.0043</v>
      </c>
      <c r="C261" s="30">
        <f>IF(B261="","",LN(1+B261))</f>
        <v/>
      </c>
    </row>
    <row r="262">
      <c r="A262" s="28" t="n">
        <v>44440</v>
      </c>
      <c r="B262" s="29" t="n">
        <v>0.0044</v>
      </c>
      <c r="C262" s="30">
        <f>IF(B262="","",LN(1+B262))</f>
        <v/>
      </c>
    </row>
    <row r="263">
      <c r="A263" s="28" t="n">
        <v>44470</v>
      </c>
      <c r="B263" s="29" t="n">
        <v>0.0049</v>
      </c>
      <c r="C263" s="30">
        <f>IF(B263="","",LN(1+B263))</f>
        <v/>
      </c>
    </row>
    <row r="264">
      <c r="A264" s="28" t="n">
        <v>44501</v>
      </c>
      <c r="B264" s="29" t="n">
        <v>0.0059</v>
      </c>
      <c r="C264" s="30">
        <f>IF(B264="","",LN(1+B264))</f>
        <v/>
      </c>
    </row>
    <row r="265">
      <c r="A265" s="28" t="n">
        <v>44531</v>
      </c>
      <c r="B265" s="29" t="n">
        <v>0.0077</v>
      </c>
      <c r="C265" s="30">
        <f>IF(B265="","",LN(1+B265))</f>
        <v/>
      </c>
    </row>
    <row r="266">
      <c r="A266" s="28" t="n">
        <v>44562</v>
      </c>
      <c r="B266" s="29" t="n">
        <v>0.0073</v>
      </c>
      <c r="C266" s="30">
        <f>IF(B266="","",LN(1+B266))</f>
        <v/>
      </c>
    </row>
    <row r="267">
      <c r="A267" s="28" t="n">
        <v>44593</v>
      </c>
      <c r="B267" s="29" t="n">
        <v>0.0076</v>
      </c>
      <c r="C267" s="30">
        <f>IF(B267="","",LN(1+B267))</f>
        <v/>
      </c>
    </row>
    <row r="268">
      <c r="A268" s="28" t="n">
        <v>44621</v>
      </c>
      <c r="B268" s="29" t="n">
        <v>0.009300000000000001</v>
      </c>
      <c r="C268" s="30">
        <f>IF(B268="","",LN(1+B268))</f>
        <v/>
      </c>
    </row>
    <row r="269">
      <c r="A269" s="28" t="n">
        <v>44652</v>
      </c>
      <c r="B269" s="29" t="n">
        <v>0.0083</v>
      </c>
      <c r="C269" s="30">
        <f>IF(B269="","",LN(1+B269))</f>
        <v/>
      </c>
    </row>
    <row r="270">
      <c r="A270" s="28" t="n">
        <v>44682</v>
      </c>
      <c r="B270" s="29" t="n">
        <v>0.0103</v>
      </c>
      <c r="C270" s="30">
        <f>IF(B270="","",LN(1+B270))</f>
        <v/>
      </c>
    </row>
    <row r="271">
      <c r="A271" s="28" t="n">
        <v>44713</v>
      </c>
      <c r="B271" s="29" t="n">
        <v>0.0102</v>
      </c>
      <c r="C271" s="30">
        <f>IF(B271="","",LN(1+B271))</f>
        <v/>
      </c>
    </row>
    <row r="272">
      <c r="A272" s="28" t="n">
        <v>44743</v>
      </c>
      <c r="B272" s="29" t="n">
        <v>0.0103</v>
      </c>
      <c r="C272" s="30">
        <f>IF(B272="","",LN(1+B272))</f>
        <v/>
      </c>
    </row>
    <row r="273">
      <c r="A273" s="28" t="n">
        <v>44774</v>
      </c>
      <c r="B273" s="29" t="n">
        <v>0.0117</v>
      </c>
      <c r="C273" s="30">
        <f>IF(B273="","",LN(1+B273))</f>
        <v/>
      </c>
    </row>
    <row r="274">
      <c r="A274" s="28" t="n">
        <v>44805</v>
      </c>
      <c r="B274" s="29" t="n">
        <v>0.0107</v>
      </c>
      <c r="C274" s="30">
        <f>IF(B274="","",LN(1+B274))</f>
        <v/>
      </c>
    </row>
    <row r="275">
      <c r="A275" s="28" t="n">
        <v>44835</v>
      </c>
      <c r="B275" s="29" t="n">
        <v>0.0102</v>
      </c>
      <c r="C275" s="30">
        <f>IF(B275="","",LN(1+B275))</f>
        <v/>
      </c>
    </row>
    <row r="276">
      <c r="A276" s="28" t="n">
        <v>44866</v>
      </c>
      <c r="B276" s="29" t="n">
        <v>0.0102</v>
      </c>
      <c r="C276" s="30">
        <f>IF(B276="","",LN(1+B276))</f>
        <v/>
      </c>
    </row>
    <row r="277">
      <c r="A277" s="28" t="n">
        <v>44896</v>
      </c>
      <c r="B277" s="29" t="n">
        <v>0.0112</v>
      </c>
      <c r="C277" s="30">
        <f>IF(B277="","",LN(1+B277))</f>
        <v/>
      </c>
    </row>
    <row r="278">
      <c r="A278" s="28" t="n">
        <v>44927</v>
      </c>
      <c r="B278" s="29" t="n">
        <v>0.0112</v>
      </c>
      <c r="C278" s="30">
        <f>IF(B278="","",LN(1+B278))</f>
        <v/>
      </c>
    </row>
    <row r="279">
      <c r="A279" s="28" t="n">
        <v>44958</v>
      </c>
      <c r="B279" s="29" t="n">
        <v>0.0092</v>
      </c>
      <c r="C279" s="30">
        <f>IF(B279="","",LN(1+B279))</f>
        <v/>
      </c>
    </row>
    <row r="280">
      <c r="A280" s="28" t="n">
        <v>44986</v>
      </c>
      <c r="B280" s="29" t="n">
        <v>0.0117</v>
      </c>
      <c r="C280" s="30">
        <f>IF(B280="","",LN(1+B280))</f>
        <v/>
      </c>
    </row>
    <row r="281">
      <c r="A281" s="28" t="n">
        <v>45017</v>
      </c>
      <c r="B281" s="29" t="n">
        <v>0.0092</v>
      </c>
      <c r="C281" s="30">
        <f>IF(B281="","",LN(1+B281))</f>
        <v/>
      </c>
    </row>
    <row r="282">
      <c r="A282" s="28" t="n">
        <v>45047</v>
      </c>
      <c r="B282" s="29" t="n">
        <v>0.0112</v>
      </c>
      <c r="C282" s="30">
        <f>IF(B282="","",LN(1+B282))</f>
        <v/>
      </c>
    </row>
    <row r="283">
      <c r="A283" s="28" t="n">
        <v>45078</v>
      </c>
      <c r="B283" s="29" t="n">
        <v>0.0107</v>
      </c>
      <c r="C283" s="30">
        <f>IF(B283="","",LN(1+B283))</f>
        <v/>
      </c>
    </row>
    <row r="284">
      <c r="A284" s="28" t="n">
        <v>45108</v>
      </c>
      <c r="B284" s="29" t="n">
        <v>0.0107</v>
      </c>
      <c r="C284" s="30">
        <f>IF(B284="","",LN(1+B284))</f>
        <v/>
      </c>
    </row>
    <row r="285">
      <c r="A285" s="28" t="n">
        <v>45139</v>
      </c>
      <c r="B285" s="29" t="n">
        <v>0.0114</v>
      </c>
      <c r="C285" s="30">
        <f>IF(B285="","",LN(1+B285))</f>
        <v/>
      </c>
    </row>
    <row r="286">
      <c r="A286" s="28" t="n">
        <v>45170</v>
      </c>
      <c r="B286" s="29" t="n">
        <v>0.0097</v>
      </c>
      <c r="C286" s="30">
        <f>IF(B286="","",LN(1+B286))</f>
        <v/>
      </c>
    </row>
    <row r="287">
      <c r="A287" s="28" t="n">
        <v>45200</v>
      </c>
      <c r="B287" s="29" t="n">
        <v>0.01</v>
      </c>
      <c r="C287" s="30">
        <f>IF(B287="","",LN(1+B287))</f>
        <v/>
      </c>
    </row>
    <row r="288">
      <c r="A288" s="28" t="n">
        <v>45231</v>
      </c>
      <c r="B288" s="29" t="n">
        <v>0.0092</v>
      </c>
      <c r="C288" s="30">
        <f>IF(B288="","",LN(1+B288))</f>
        <v/>
      </c>
    </row>
    <row r="289">
      <c r="A289" s="28" t="n">
        <v>45261</v>
      </c>
      <c r="B289" s="29" t="n">
        <v>0.0089</v>
      </c>
      <c r="C289" s="30">
        <f>IF(B289="","",LN(1+B289))</f>
        <v/>
      </c>
    </row>
    <row r="290">
      <c r="A290" s="28" t="n">
        <v>45292</v>
      </c>
      <c r="B290" s="29" t="n">
        <v>0.0097</v>
      </c>
      <c r="C290" s="30">
        <f>IF(B290="","",LN(1+B290))</f>
        <v/>
      </c>
    </row>
    <row r="291">
      <c r="A291" s="28" t="n">
        <v>45323</v>
      </c>
      <c r="B291" s="29" t="n">
        <v>0.008</v>
      </c>
      <c r="C291" s="30">
        <f>IF(B291="","",LN(1+B291))</f>
        <v/>
      </c>
    </row>
    <row r="292">
      <c r="A292" s="28" t="n">
        <v>45352</v>
      </c>
      <c r="B292" s="29" t="n">
        <v>0.0083</v>
      </c>
      <c r="C292" s="30">
        <f>IF(B292="","",LN(1+B292))</f>
        <v/>
      </c>
    </row>
    <row r="293">
      <c r="A293" s="28" t="n">
        <v>45383</v>
      </c>
      <c r="B293" s="29" t="n">
        <v>0.0089</v>
      </c>
      <c r="C293" s="30">
        <f>IF(B293="","",LN(1+B293))</f>
        <v/>
      </c>
    </row>
    <row r="294">
      <c r="A294" s="28" t="n">
        <v>45413</v>
      </c>
      <c r="B294" s="29" t="n">
        <v>0.0083</v>
      </c>
      <c r="C294" s="30">
        <f>IF(B294="","",LN(1+B294))</f>
        <v/>
      </c>
    </row>
    <row r="295">
      <c r="A295" s="28" t="n">
        <v>45444</v>
      </c>
      <c r="B295" s="29" t="n">
        <v>0.007900000000000001</v>
      </c>
      <c r="C295" s="30">
        <f>IF(B295="","",LN(1+B295))</f>
        <v/>
      </c>
    </row>
    <row r="296">
      <c r="A296" s="28" t="n">
        <v>45474</v>
      </c>
      <c r="B296" s="29" t="n">
        <v>0.0091</v>
      </c>
      <c r="C296" s="30">
        <f>IF(B296="","",LN(1+B296))</f>
        <v/>
      </c>
    </row>
    <row r="297">
      <c r="A297" s="28" t="n">
        <v>45505</v>
      </c>
      <c r="B297" s="29" t="n">
        <v>0.008699999999999999</v>
      </c>
      <c r="C297" s="30">
        <f>IF(B297="","",LN(1+B297))</f>
        <v/>
      </c>
    </row>
    <row r="298">
      <c r="A298" s="28" t="n">
        <v>45536</v>
      </c>
      <c r="B298" s="29" t="n">
        <v>0.008399999999999999</v>
      </c>
      <c r="C298" s="30">
        <f>IF(B298="","",LN(1+B298))</f>
        <v/>
      </c>
    </row>
    <row r="299">
      <c r="A299" s="28" t="n">
        <v>45566</v>
      </c>
      <c r="B299" s="29" t="n">
        <v>0.009300000000000001</v>
      </c>
      <c r="C299" s="30">
        <f>IF(B299="","",LN(1+B299))</f>
        <v/>
      </c>
    </row>
    <row r="300">
      <c r="A300" s="28" t="n">
        <v>45597</v>
      </c>
      <c r="B300" s="29" t="n">
        <v>0.007900000000000001</v>
      </c>
      <c r="C300" s="30">
        <f>IF(B300="","",LN(1+B300))</f>
        <v/>
      </c>
    </row>
    <row r="301">
      <c r="A301" s="28" t="n">
        <v>45627</v>
      </c>
      <c r="B301" s="29" t="n">
        <v>0.009300000000000001</v>
      </c>
      <c r="C301" s="30">
        <f>IF(B301="","",LN(1+B301))</f>
        <v/>
      </c>
    </row>
    <row r="302">
      <c r="A302" s="28" t="n">
        <v>45658</v>
      </c>
      <c r="B302" s="29" t="n">
        <v>0.0101</v>
      </c>
      <c r="C302" s="30">
        <f>IF(B302="","",LN(1+B302))</f>
        <v/>
      </c>
    </row>
    <row r="303">
      <c r="A303" s="28" t="n">
        <v>45689</v>
      </c>
      <c r="B303" s="29" t="n">
        <v>0.009899999999999999</v>
      </c>
      <c r="C303" s="30">
        <f>IF(B303="","",LN(1+B303))</f>
        <v/>
      </c>
    </row>
    <row r="304">
      <c r="A304" s="28" t="n">
        <v>45717</v>
      </c>
      <c r="B304" s="29" t="n">
        <v>0.009599999999999999</v>
      </c>
      <c r="C304" s="30">
        <f>IF(B304="","",LN(1+B304))</f>
        <v/>
      </c>
    </row>
    <row r="305">
      <c r="A305" s="28" t="n">
        <v>45748</v>
      </c>
      <c r="B305" s="29" t="n">
        <v>0.0106</v>
      </c>
      <c r="C305" s="30">
        <f>IF(B305="","",LN(1+B305))</f>
        <v/>
      </c>
    </row>
    <row r="306">
      <c r="A306" s="28" t="n">
        <v>45778</v>
      </c>
      <c r="B306" s="29" t="n">
        <v>0.0114</v>
      </c>
      <c r="C306" s="30">
        <f>IF(B306="","",LN(1+B306))</f>
        <v/>
      </c>
    </row>
    <row r="307">
      <c r="A307" s="28" t="n">
        <v>45809</v>
      </c>
      <c r="B307" s="29" t="n">
        <v>0.011</v>
      </c>
      <c r="C307" s="30">
        <f>IF(B307="","",LN(1+B307))</f>
        <v/>
      </c>
    </row>
    <row r="308">
      <c r="A308" s="28" t="n">
        <v>45839</v>
      </c>
      <c r="B308" s="29" t="n">
        <v>0.0128</v>
      </c>
      <c r="C308" s="30">
        <f>IF(B308="","",LN(1+B308))</f>
        <v/>
      </c>
    </row>
    <row r="309">
      <c r="A309" s="28" t="n">
        <v>45870</v>
      </c>
      <c r="B309" s="29" t="n">
        <v>0.0116</v>
      </c>
      <c r="C309" s="30">
        <f>IF(B309="","",LN(1+B309))</f>
        <v/>
      </c>
    </row>
    <row r="310">
      <c r="A310" s="28" t="n">
        <v>45901</v>
      </c>
      <c r="B310" s="29" t="n">
        <v>0.0122</v>
      </c>
      <c r="C310" s="30">
        <f>IF(B310="","",LN(1+B310))</f>
        <v/>
      </c>
    </row>
    <row r="311">
      <c r="A311" s="28" t="n">
        <v>45931</v>
      </c>
      <c r="B311" s="29" t="n">
        <v>0.0128</v>
      </c>
      <c r="C311" s="30">
        <f>IF(B311="","",LN(1+B311))</f>
        <v/>
      </c>
    </row>
    <row r="312">
      <c r="A312" s="28" t="n">
        <v>45962</v>
      </c>
      <c r="B312" s="29" t="n">
        <v>0.0105</v>
      </c>
      <c r="C312" s="30">
        <f>IF(B312="","",LN(1+B312))</f>
        <v/>
      </c>
    </row>
    <row r="313">
      <c r="A313" s="28" t="n">
        <v>45992</v>
      </c>
      <c r="B313" s="29" t="n">
        <v>0.0122</v>
      </c>
      <c r="C313" s="30">
        <f>IF(B313="","",LN(1+B313))</f>
        <v/>
      </c>
    </row>
    <row r="314">
      <c r="A314" s="28" t="n">
        <v>46023</v>
      </c>
      <c r="B314" s="29" t="n">
        <v>0.0116</v>
      </c>
      <c r="C314" s="30">
        <f>IF(B314="","",LN(1+B314))</f>
        <v/>
      </c>
    </row>
    <row r="315">
      <c r="A315" s="28" t="n">
        <v>46054</v>
      </c>
      <c r="B315" s="29" t="n">
        <v>0.01</v>
      </c>
      <c r="C315" s="30">
        <f>IF(B315="","",LN(1+B315))</f>
        <v/>
      </c>
    </row>
    <row r="316">
      <c r="A316" s="28" t="n">
        <v>46082</v>
      </c>
      <c r="B316" s="29" t="n">
        <v>0.0121</v>
      </c>
      <c r="C316" s="30">
        <f>IF(B316="","",LN(1+B316))</f>
        <v/>
      </c>
    </row>
    <row r="317">
      <c r="A317" s="28" t="n">
        <v>46113</v>
      </c>
      <c r="B317" s="29" t="n">
        <v>0.0109</v>
      </c>
      <c r="C317" s="30">
        <f>IF(B317="","",LN(1+B317))</f>
        <v/>
      </c>
    </row>
    <row r="318">
      <c r="A318" s="28" t="n">
        <v>46143</v>
      </c>
      <c r="B318" s="29" t="n">
        <v>0.0107</v>
      </c>
      <c r="C318" s="30">
        <f>IF(B318="","",LN(1+B318))</f>
        <v/>
      </c>
    </row>
    <row r="319">
      <c r="A319" s="28" t="n">
        <v>46174</v>
      </c>
      <c r="B319" s="29" t="n">
        <v>0.0112</v>
      </c>
      <c r="C319" s="30">
        <f>IF(B319="","",LN(1+B319))</f>
        <v/>
      </c>
    </row>
    <row r="320">
      <c r="A320" s="28" t="n">
        <v>46204</v>
      </c>
      <c r="B320" s="29" t="n">
        <v>0.0122</v>
      </c>
      <c r="C320" s="30">
        <f>IF(B320="","",LN(1+B320))</f>
        <v/>
      </c>
    </row>
    <row r="321">
      <c r="A321" s="28" t="n">
        <v>46235</v>
      </c>
      <c r="B321" s="29" t="n">
        <v>0.0109</v>
      </c>
      <c r="C321" s="30">
        <f>IF(B321="","",LN(1+B321))</f>
        <v/>
      </c>
    </row>
    <row r="322">
      <c r="A322" s="28" t="n">
        <v>46266</v>
      </c>
      <c r="B322" s="29" t="n">
        <v>0.0108</v>
      </c>
      <c r="C322" s="30">
        <f>IF(B322="","",LN(1+B322))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2026-10-14T17:05:57Z</dcterms:created>
  <dcterms:modified xsi:type="dcterms:W3CDTF">2026-10-14T17:05:57Z</dcterms:modified>
</cp:coreProperties>
</file>